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Default Extension="xml" ContentType="application/xml"/>
  <Override PartName="/xl/workbook.xml" ContentType="application/vnd.openxmlformats-officedocument.spreadsheetml.sheet.main+xml"/>
  <Default Extension="rels" ContentType="application/vnd.openxmlformats-package.relationships+xml"/>
  <Override PartName="/xl/worksheets/sheet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calcChain.xml" ContentType="application/vnd.openxmlformats-officedocument.spreadsheetml.calcChain+xml"/>
  <Override PartName="/xl/worksheets/sheet2.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1040" yWindow="1040" windowWidth="26940" windowHeight="16900" tabRatio="500"/>
  </bookViews>
  <sheets>
    <sheet name="Data" sheetId="6" r:id="rId1"/>
    <sheet name="NJ State School Contro" sheetId="7" r:id="rId2"/>
    <sheet name="Port Authority Etc" sheetId="8" r:id="rId3"/>
  </sheets>
  <definedNames>
    <definedName name="_xlnm._FilterDatabase" localSheetId="0" hidden="1">Data!#REF!</definedName>
    <definedName name="_xlnm.Extract" localSheetId="0">Data!#REF!</definedName>
    <definedName name="_xlnm.Print_Area" localSheetId="0">Data!$A$1:$H$127</definedName>
  </definedName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H43" i="6"/>
  <c r="G43"/>
  <c r="J132"/>
  <c r="D43"/>
  <c r="C43"/>
  <c r="B43"/>
  <c r="F47" i="8"/>
</calcChain>
</file>

<file path=xl/sharedStrings.xml><?xml version="1.0" encoding="utf-8"?>
<sst xmlns="http://schemas.openxmlformats.org/spreadsheetml/2006/main" count="353" uniqueCount="170">
  <si>
    <t>New Jersey Local Government Total</t>
    <phoneticPr fontId="6" type="noConversion"/>
  </si>
  <si>
    <t xml:space="preserve">   License, Excluding Motor Vehicle</t>
  </si>
  <si>
    <t xml:space="preserve">   Motor Vehicle Fuel &amp; License Taxes</t>
    <phoneticPr fontId="7" type="noConversion"/>
  </si>
  <si>
    <t xml:space="preserve">   Individual Income</t>
  </si>
  <si>
    <t>Other Transportation (Airports, Seaports)</t>
    <phoneticPr fontId="6" type="noConversion"/>
  </si>
  <si>
    <t>Water and Sewer</t>
  </si>
  <si>
    <t>Electric &amp; Gas</t>
  </si>
  <si>
    <t>Parks, Culture, Natural Resources</t>
  </si>
  <si>
    <t>Housing and Community Development</t>
  </si>
  <si>
    <t xml:space="preserve">Public Hospitals (including Medicaid funding from State) </t>
    <phoneticPr fontId="7" type="noConversion"/>
  </si>
  <si>
    <t>Current Operations Except Pensions &amp; Other Trust</t>
    <phoneticPr fontId="7" type="noConversion"/>
  </si>
  <si>
    <t xml:space="preserve">   Salaries and Wages (does not include transit outside NYC)</t>
    <phoneticPr fontId="6" type="noConversion"/>
  </si>
  <si>
    <t>Capital Construction</t>
  </si>
  <si>
    <t xml:space="preserve">  Transport &amp; Utility Infrastructure</t>
  </si>
  <si>
    <t xml:space="preserve">  Housing, Commercial Activities and General NEC</t>
    <phoneticPr fontId="7" type="noConversion"/>
  </si>
  <si>
    <t xml:space="preserve">  Other</t>
  </si>
  <si>
    <t>Other Capital Outlay</t>
  </si>
  <si>
    <t>Interest on Debt</t>
  </si>
  <si>
    <t>Expenditures by Function</t>
  </si>
  <si>
    <t>Public Schools  (state-run schools added to local government)</t>
    <phoneticPr fontId="7" type="noConversion"/>
  </si>
  <si>
    <t>Higher Education (Community Colleges)</t>
    <phoneticPr fontId="7" type="noConversion"/>
  </si>
  <si>
    <t>Libraries</t>
  </si>
  <si>
    <t>Police</t>
  </si>
  <si>
    <t>Correction</t>
  </si>
  <si>
    <t>Fire</t>
  </si>
  <si>
    <t xml:space="preserve">Mass Transit </t>
    <phoneticPr fontId="7" type="noConversion"/>
  </si>
  <si>
    <t>Streets, Highways, Ferries, Parking</t>
    <phoneticPr fontId="6" type="noConversion"/>
  </si>
  <si>
    <r>
      <t xml:space="preserve">  </t>
    </r>
    <r>
      <rPr>
        <sz val="10"/>
        <rFont val="Arial"/>
        <family val="2"/>
      </rPr>
      <t>Housing and Community Development</t>
    </r>
  </si>
  <si>
    <t xml:space="preserve">  All Other</t>
  </si>
  <si>
    <t>State (and Federal Via State) to Local Aid</t>
  </si>
  <si>
    <t xml:space="preserve">  Education</t>
  </si>
  <si>
    <t xml:space="preserve">  Welfare, Housing &amp; Hospital</t>
    <phoneticPr fontId="7" type="noConversion"/>
  </si>
  <si>
    <t>Local to State Aid</t>
  </si>
  <si>
    <r>
      <t xml:space="preserve">  Welfare &amp; Hospital (</t>
    </r>
    <r>
      <rPr>
        <b/>
        <sz val="10"/>
        <rFont val="Arial"/>
        <family val="2"/>
      </rPr>
      <t>Medicaid</t>
    </r>
    <r>
      <rPr>
        <sz val="10"/>
        <rFont val="Arial"/>
        <family val="2"/>
      </rPr>
      <t>)</t>
    </r>
  </si>
  <si>
    <t>Public Health</t>
  </si>
  <si>
    <t>Inspection and Regulation</t>
  </si>
  <si>
    <t>Misc. Commercial Activity</t>
    <phoneticPr fontId="7" type="noConversion"/>
  </si>
  <si>
    <t>*  This assumes that the burden of New York's state taxes is allocated evenly in proportion to personal income,  In reality, the burden is greater Downstate, both because the progressive personal income tax falls more heavily on the higher incomes there, and because the extensive dedicated MTA taxes, counted as state taxes by the Census Bureau, are only collected there.  In addition, in many rural upstate counties second homeowners pay a significant share of the taxes.  Dedicated MTA taxes (which have been divereted to general spending), and motor vehicle fines, and not counted with transportation revenues here, but motor vehicle fuel taxes and license fees are.  More and more transportation revenues are going to interest or diverted to general spending.</t>
    <phoneticPr fontId="7" type="noConversion"/>
  </si>
  <si>
    <t>Source:  State and Local Finance, U.S. Census Bureau., via internet.  Data adjusted by L. Littlefield.</t>
    <phoneticPr fontId="7" type="noConversion"/>
  </si>
  <si>
    <t xml:space="preserve">   Corporate Income</t>
    <phoneticPr fontId="7" type="noConversion"/>
  </si>
  <si>
    <t xml:space="preserve">   Other</t>
  </si>
  <si>
    <t>State Taxes*</t>
  </si>
  <si>
    <t>State and Local Taxes*</t>
  </si>
  <si>
    <t xml:space="preserve">  Percent Over (Under) U.S. Average</t>
    <phoneticPr fontId="7" type="noConversion"/>
  </si>
  <si>
    <t>Federal Direct to Local Aid</t>
  </si>
  <si>
    <t>031001</t>
  </si>
  <si>
    <t>00000</t>
  </si>
  <si>
    <t>2012</t>
  </si>
  <si>
    <t>D89</t>
  </si>
  <si>
    <t>M89</t>
  </si>
  <si>
    <t>031002</t>
  </si>
  <si>
    <t>031003</t>
  </si>
  <si>
    <t>Other Misc Revenues</t>
    <phoneticPr fontId="7" type="noConversion"/>
  </si>
  <si>
    <t>Other (Includes employee benefits not assigned to individual agencies, judgements and claims, etc.)</t>
    <phoneticPr fontId="7" type="noConversion"/>
  </si>
  <si>
    <t>Local Debt Outstanding</t>
  </si>
  <si>
    <t>State Debt Outstanding</t>
  </si>
  <si>
    <t>Allocated burden of State and Local Debt*</t>
  </si>
  <si>
    <t xml:space="preserve">  Percent +/- the U.S. Average</t>
    <phoneticPr fontId="6" type="noConversion"/>
  </si>
  <si>
    <t>*  The state and local debt burden calculation assumes that the burden of repaying state debts will fall in proportion to personal income</t>
    <phoneticPr fontId="6" type="noConversion"/>
  </si>
  <si>
    <t>Source:  State and Local Finance, U.S. Census Bureau., via internet.  Local Area Personal Income, U.S. Bureau of Economic Analysis.  Data adjusted by L. Littlefield.</t>
    <phoneticPr fontId="7" type="noConversion"/>
  </si>
  <si>
    <t>Per $1,000 of the Personal Income of Area Residents, Excluding Pension Expenditures</t>
    <phoneticPr fontId="11" type="noConversion"/>
  </si>
  <si>
    <t>U.S. Local  Government Total</t>
    <phoneticPr fontId="6" type="noConversion"/>
  </si>
  <si>
    <t xml:space="preserve">      Percent Second Home from 2007 American Community Survey</t>
    <phoneticPr fontId="6" type="noConversion"/>
  </si>
  <si>
    <t xml:space="preserve">   General Sales</t>
  </si>
  <si>
    <t>Status report: Jersey City has won back some controls, starting in 2007. But Paterson and Newark both remain under full state control after two decades or more; each has challenged the state’s authority in court but they have yet to win back any authority.</t>
  </si>
  <si>
    <t>Medical Vendor Payments (generally funded by Medicaid, generally state government spending not local)</t>
    <phoneticPr fontId="6" type="noConversion"/>
  </si>
  <si>
    <t>Trailblazing law: New Jersey was the first state to take over a school district, when it passed legislation in 1987 authorizing the state’s takeover of Jersey City schools the following year. The state went on to take over operations of the Paterson and Newark schools in 1991 and 1995, respectively, and last year took control of Camden schools.</t>
  </si>
  <si>
    <t>Local Government Revenues &amp; Payments To State in FY 2012</t>
    <phoneticPr fontId="6" type="noConversion"/>
  </si>
  <si>
    <t>LOCAL GOVERNMENT EXPENDITURES in FY 2012</t>
    <phoneticPr fontId="6" type="noConversion"/>
  </si>
  <si>
    <t>34T</t>
  </si>
  <si>
    <t>44T</t>
  </si>
  <si>
    <t>EXPLAINER: STATE CONTROL OF LOCAL SCHOOL DISTRICTS COMES UNDER FIRE IN THIRD DECADE</t>
  </si>
  <si>
    <t>JOHN MOONEY | MAY 13, 2014</t>
  </si>
  <si>
    <t>Once viewed as a pioneering initiative, New Jersey’s approach now assailed by many as usurping community’s role</t>
  </si>
  <si>
    <t>explainer button shadow</t>
  </si>
  <si>
    <t>A45</t>
  </si>
  <si>
    <t>E94</t>
  </si>
  <si>
    <t>F01</t>
  </si>
  <si>
    <t>A87</t>
  </si>
  <si>
    <t>E87</t>
  </si>
  <si>
    <t>F87</t>
  </si>
  <si>
    <t>19T</t>
  </si>
  <si>
    <t>Z00</t>
  </si>
  <si>
    <t xml:space="preserve">  Transit (from local gov't to MTA &amp; Other Transit agencies -- State)</t>
  </si>
  <si>
    <t xml:space="preserve">  Other (big amount in General Not Elsewhere Classified exp 1987)</t>
    <phoneticPr fontId="7" type="noConversion"/>
  </si>
  <si>
    <t>State to Local Net of Local to State Aid</t>
  </si>
  <si>
    <t>Net,, Excluding State to Local Welfare &amp; Hospital</t>
  </si>
  <si>
    <t>Local Resources for Education (Excluding Pension for NYC)</t>
    <phoneticPr fontId="6" type="noConversion"/>
  </si>
  <si>
    <t>Charges for Services</t>
    <phoneticPr fontId="7" type="noConversion"/>
  </si>
  <si>
    <t>Fines &amp; Forfeits</t>
    <phoneticPr fontId="7" type="noConversion"/>
  </si>
  <si>
    <t>Cash Welfare (Counts as local government in NY, state government in some other states)</t>
    <phoneticPr fontId="7" type="noConversion"/>
  </si>
  <si>
    <t>Other Social Services (ditto above)</t>
    <phoneticPr fontId="7" type="noConversion"/>
  </si>
  <si>
    <t>Financial Administration</t>
  </si>
  <si>
    <t>Judicial and Legal</t>
  </si>
  <si>
    <t>Central Staff &amp; General Public Buildings</t>
  </si>
  <si>
    <t>** Data for NYC Pension plans for NYC; NY State pension plans for the rest of the state, and all state and local pension plans combined for the U.S., NJ, and CT.</t>
    <phoneticPr fontId="6" type="noConversion"/>
  </si>
  <si>
    <t>Taxpayer Pension Contributions **</t>
    <phoneticPr fontId="6" type="noConversion"/>
  </si>
  <si>
    <t>Total Wages</t>
    <phoneticPr fontId="6" type="noConversion"/>
  </si>
  <si>
    <t>Pension Contributions Pct. Of Wages</t>
    <phoneticPr fontId="6" type="noConversion"/>
  </si>
  <si>
    <t>19U</t>
  </si>
  <si>
    <t>29U</t>
  </si>
  <si>
    <t>39U</t>
  </si>
  <si>
    <t>49U</t>
  </si>
  <si>
    <t>A94</t>
  </si>
  <si>
    <t>B01</t>
  </si>
  <si>
    <t>B89</t>
  </si>
  <si>
    <t>B94</t>
  </si>
  <si>
    <t>Downstate Suburbs</t>
  </si>
  <si>
    <t>Upstate Urban</t>
  </si>
  <si>
    <t>E62</t>
  </si>
  <si>
    <t>L89</t>
  </si>
  <si>
    <t>E81</t>
  </si>
  <si>
    <t>E89</t>
  </si>
  <si>
    <t>U11</t>
  </si>
  <si>
    <t>U20</t>
  </si>
  <si>
    <t>U30</t>
  </si>
  <si>
    <t>U99</t>
  </si>
  <si>
    <t>W01</t>
  </si>
  <si>
    <t>W31</t>
  </si>
  <si>
    <t>W61</t>
  </si>
  <si>
    <t>T99</t>
  </si>
  <si>
    <t>C89</t>
  </si>
  <si>
    <t>E01</t>
  </si>
  <si>
    <t>A89</t>
  </si>
  <si>
    <t>E52</t>
  </si>
  <si>
    <t>A01</t>
  </si>
  <si>
    <t>E45</t>
  </si>
  <si>
    <t>F45</t>
  </si>
  <si>
    <t>F89</t>
  </si>
  <si>
    <t>F94</t>
  </si>
  <si>
    <t>G62</t>
  </si>
  <si>
    <t>U50</t>
  </si>
  <si>
    <t>61V</t>
  </si>
  <si>
    <t>64V</t>
  </si>
  <si>
    <t>I89</t>
  </si>
  <si>
    <t>I94</t>
  </si>
  <si>
    <t>Taxes Total</t>
  </si>
  <si>
    <t>Transportation</t>
  </si>
  <si>
    <t>Water and Sewer  (note:  capital spending also paid for by bonds)</t>
    <phoneticPr fontId="7" type="noConversion"/>
  </si>
  <si>
    <t>Solid Waste</t>
  </si>
  <si>
    <t>Parks and Recreation</t>
  </si>
  <si>
    <t xml:space="preserve">  Percentage of Public Employee Wages &amp; Salaries</t>
    <phoneticPr fontId="6" type="noConversion"/>
  </si>
  <si>
    <t>Local Government Wages</t>
    <phoneticPr fontId="6" type="noConversion"/>
  </si>
  <si>
    <t>State Government Wages</t>
    <phoneticPr fontId="6" type="noConversion"/>
  </si>
  <si>
    <t>251,330,412</t>
  </si>
  <si>
    <t>10,398,577</t>
  </si>
  <si>
    <t>17,502,318</t>
  </si>
  <si>
    <t>4,351,780</t>
  </si>
  <si>
    <t xml:space="preserve">  State </t>
    <phoneticPr fontId="6" type="noConversion"/>
  </si>
  <si>
    <t xml:space="preserve">  Local</t>
    <phoneticPr fontId="6" type="noConversion"/>
  </si>
  <si>
    <t>Taxpayer Pension Contributions</t>
    <phoneticPr fontId="6" type="noConversion"/>
  </si>
  <si>
    <t>7,010,688</t>
  </si>
  <si>
    <t>Connecituct State &amp; Local</t>
    <phoneticPr fontId="6" type="noConversion"/>
  </si>
  <si>
    <t>NYC Pension Plans</t>
    <phoneticPr fontId="6" type="noConversion"/>
  </si>
  <si>
    <t>U.S. State &amp; Local</t>
    <phoneticPr fontId="6" type="noConversion"/>
  </si>
  <si>
    <t>NJ State &amp;Local</t>
    <phoneticPr fontId="6" type="noConversion"/>
  </si>
  <si>
    <t>Charges for Services, Federal &amp; State Aid, &amp; Motor Vehicle Taxes:  Percent of Local Expenditures</t>
  </si>
  <si>
    <t>Public Elementary and Secondary Schools</t>
    <phoneticPr fontId="7" type="noConversion"/>
  </si>
  <si>
    <t>Welfare, Health and Hospitals</t>
  </si>
  <si>
    <t>Fairfield County Local Government Total</t>
    <phoneticPr fontId="6" type="noConversion"/>
  </si>
  <si>
    <t>Total Direct Expenditures, Excl. Pensions &amp; Other Trust</t>
    <phoneticPr fontId="7" type="noConversion"/>
  </si>
  <si>
    <t>By Character of Expenditure</t>
    <phoneticPr fontId="7" type="noConversion"/>
  </si>
  <si>
    <t>Per $1,000 of the Personal Income of Area Residents, Excluding Pension Revenues</t>
    <phoneticPr fontId="11" type="noConversion"/>
  </si>
  <si>
    <t>U.S. Local  Government Total</t>
    <phoneticPr fontId="6" type="noConversion"/>
  </si>
  <si>
    <t>New York City</t>
  </si>
  <si>
    <t>Upstate Rural</t>
  </si>
  <si>
    <t>New Jersey Local Government Total</t>
    <phoneticPr fontId="6" type="noConversion"/>
  </si>
  <si>
    <t>Fairfield County Local Government Total</t>
    <phoneticPr fontId="6" type="noConversion"/>
  </si>
  <si>
    <t xml:space="preserve">   Property</t>
  </si>
  <si>
    <t xml:space="preserve">   Selective Sales, Excluding Motor Vehicle</t>
  </si>
</sst>
</file>

<file path=xl/styles.xml><?xml version="1.0" encoding="utf-8"?>
<styleSheet xmlns="http://schemas.openxmlformats.org/spreadsheetml/2006/main">
  <numFmts count="9">
    <numFmt numFmtId="42" formatCode="_(&quot;$&quot;* #,##0_);_(&quot;$&quot;* \(#,##0\);_(&quot;$&quot;* &quot;-&quot;_);_(@_)"/>
    <numFmt numFmtId="41" formatCode="_(* #,##0_);_(* \(#,##0\);_(* &quot;-&quot;_);_(@_)"/>
    <numFmt numFmtId="44" formatCode="_(&quot;$&quot;* #,##0.00_);_(&quot;$&quot;* \(#,##0.00\);_(&quot;$&quot;* &quot;-&quot;??_);_(@_)"/>
    <numFmt numFmtId="43" formatCode="_(* #,##0.00_);_(* \(#,##0.00\);_(* &quot;-&quot;??_);_(@_)"/>
    <numFmt numFmtId="166" formatCode="_(&quot;$&quot;* #,##0.00_);_(&quot;$&quot;* \(#,##0.00\);_(&quot;$&quot;* &quot;-&quot;??_);_(@_)"/>
    <numFmt numFmtId="167" formatCode="_(* #,##0.00_);_(* \(#,##0.00\);_(* &quot;-&quot;??_);_(@_)"/>
    <numFmt numFmtId="168" formatCode="0.0%"/>
    <numFmt numFmtId="169" formatCode="_(* #,##0_);_(* \(#,##0\);_(* &quot;-&quot;??_);_(@_)"/>
    <numFmt numFmtId="170" formatCode="0.0%"/>
  </numFmts>
  <fonts count="17">
    <font>
      <sz val="10"/>
      <name val="Verdana"/>
    </font>
    <font>
      <b/>
      <sz val="10"/>
      <name val="Verdana"/>
    </font>
    <font>
      <sz val="10"/>
      <name val="Verdana"/>
    </font>
    <font>
      <b/>
      <sz val="10"/>
      <name val="Verdana"/>
    </font>
    <font>
      <sz val="10"/>
      <name val="Verdana"/>
    </font>
    <font>
      <sz val="10"/>
      <name val="Verdana"/>
    </font>
    <font>
      <sz val="8"/>
      <name val="Verdana"/>
    </font>
    <font>
      <sz val="10"/>
      <name val="MS Sans Serif"/>
      <family val="2"/>
    </font>
    <font>
      <sz val="10"/>
      <name val="Arial"/>
      <family val="2"/>
    </font>
    <font>
      <b/>
      <sz val="20"/>
      <name val="Verdana"/>
      <family val="2"/>
    </font>
    <font>
      <b/>
      <sz val="12"/>
      <name val="MS Sans Serif"/>
      <family val="2"/>
    </font>
    <font>
      <sz val="8"/>
      <name val="Arial"/>
    </font>
    <font>
      <b/>
      <sz val="10"/>
      <name val="Arial"/>
      <family val="2"/>
    </font>
    <font>
      <b/>
      <sz val="12"/>
      <name val="Arial"/>
    </font>
    <font>
      <b/>
      <sz val="20"/>
      <name val="Arial"/>
      <family val="2"/>
    </font>
    <font>
      <b/>
      <i/>
      <sz val="10"/>
      <name val="Arial"/>
    </font>
    <font>
      <sz val="10"/>
      <color indexed="8"/>
      <name val="SansSerif"/>
    </font>
  </fonts>
  <fills count="3">
    <fill>
      <patternFill patternType="none"/>
    </fill>
    <fill>
      <patternFill patternType="gray125"/>
    </fill>
    <fill>
      <patternFill patternType="solid">
        <fgColor indexed="9"/>
        <bgColor indexed="64"/>
      </patternFill>
    </fill>
  </fills>
  <borders count="26">
    <border>
      <left/>
      <right/>
      <top/>
      <bottom/>
      <diagonal/>
    </border>
    <border>
      <left/>
      <right style="medium">
        <color indexed="64"/>
      </right>
      <top/>
      <bottom/>
      <diagonal/>
    </border>
    <border>
      <left style="medium">
        <color indexed="64"/>
      </left>
      <right style="dashed">
        <color indexed="64"/>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medium">
        <color indexed="64"/>
      </left>
      <right/>
      <top/>
      <bottom style="dashed">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dashed">
        <color indexed="64"/>
      </right>
      <top/>
      <bottom style="dashed">
        <color indexed="64"/>
      </bottom>
      <diagonal/>
    </border>
    <border>
      <left style="medium">
        <color indexed="64"/>
      </left>
      <right style="medium">
        <color indexed="64"/>
      </right>
      <top/>
      <bottom style="dashed">
        <color indexed="64"/>
      </bottom>
      <diagonal/>
    </border>
    <border>
      <left style="dashed">
        <color indexed="64"/>
      </left>
      <right style="medium">
        <color indexed="64"/>
      </right>
      <top/>
      <bottom style="dash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dashed">
        <color indexed="64"/>
      </top>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ashed">
        <color indexed="64"/>
      </left>
      <right style="medium">
        <color indexed="64"/>
      </right>
      <top style="dashed">
        <color indexed="64"/>
      </top>
      <bottom/>
      <diagonal/>
    </border>
    <border>
      <left style="medium">
        <color indexed="64"/>
      </left>
      <right/>
      <top style="dashed">
        <color indexed="64"/>
      </top>
      <bottom style="dashed">
        <color indexed="64"/>
      </bottom>
      <diagonal/>
    </border>
    <border>
      <left style="thin">
        <color indexed="8"/>
      </left>
      <right style="thin">
        <color indexed="8"/>
      </right>
      <top style="thin">
        <color indexed="8"/>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9" fontId="5" fillId="0" borderId="0" applyFont="0" applyFill="0" applyBorder="0" applyAlignment="0" applyProtection="0"/>
    <xf numFmtId="166" fontId="4" fillId="0" borderId="0" applyFont="0" applyFill="0" applyBorder="0" applyAlignment="0" applyProtection="0"/>
    <xf numFmtId="167" fontId="2" fillId="0" borderId="0" applyFont="0" applyFill="0" applyBorder="0" applyAlignment="0" applyProtection="0"/>
  </cellStyleXfs>
  <cellXfs count="97">
    <xf numFmtId="0" fontId="0" fillId="0" borderId="0" xfId="0"/>
    <xf numFmtId="49" fontId="0" fillId="0" borderId="0" xfId="0" applyNumberFormat="1"/>
    <xf numFmtId="0" fontId="0" fillId="0" borderId="0" xfId="0" applyAlignment="1">
      <alignment wrapText="1"/>
    </xf>
    <xf numFmtId="0" fontId="0" fillId="0" borderId="1" xfId="0" applyBorder="1"/>
    <xf numFmtId="0" fontId="0" fillId="0" borderId="5" xfId="0" applyNumberFormat="1" applyBorder="1"/>
    <xf numFmtId="0" fontId="0" fillId="0" borderId="0" xfId="0" applyBorder="1"/>
    <xf numFmtId="0" fontId="3" fillId="0" borderId="0" xfId="0" applyFont="1" applyBorder="1" applyAlignment="1">
      <alignment horizontal="right" wrapText="1"/>
    </xf>
    <xf numFmtId="0" fontId="3" fillId="0" borderId="1" xfId="0" applyFont="1" applyBorder="1" applyAlignment="1">
      <alignment horizontal="right" wrapText="1"/>
    </xf>
    <xf numFmtId="0" fontId="0" fillId="0" borderId="2" xfId="0" quotePrefix="1" applyNumberFormat="1" applyBorder="1"/>
    <xf numFmtId="0" fontId="0" fillId="0" borderId="3" xfId="0" quotePrefix="1" applyNumberFormat="1" applyBorder="1"/>
    <xf numFmtId="0" fontId="0" fillId="0" borderId="4" xfId="0" quotePrefix="1" applyNumberFormat="1" applyBorder="1"/>
    <xf numFmtId="49" fontId="12" fillId="0" borderId="2" xfId="0" applyNumberFormat="1" applyFont="1" applyBorder="1"/>
    <xf numFmtId="166" fontId="12" fillId="0" borderId="3" xfId="2" quotePrefix="1" applyFont="1" applyBorder="1"/>
    <xf numFmtId="49" fontId="8" fillId="0" borderId="2" xfId="0" applyNumberFormat="1" applyFont="1" applyBorder="1"/>
    <xf numFmtId="166" fontId="8" fillId="0" borderId="3" xfId="2" quotePrefix="1" applyFont="1" applyBorder="1"/>
    <xf numFmtId="166" fontId="8" fillId="0" borderId="4" xfId="2" quotePrefix="1" applyFont="1" applyBorder="1"/>
    <xf numFmtId="166" fontId="12" fillId="0" borderId="3" xfId="2" applyFont="1" applyBorder="1" applyAlignment="1">
      <alignment horizontal="right"/>
    </xf>
    <xf numFmtId="168" fontId="12" fillId="0" borderId="3" xfId="1" quotePrefix="1" applyNumberFormat="1" applyFont="1" applyBorder="1"/>
    <xf numFmtId="166" fontId="12" fillId="0" borderId="3" xfId="2" applyFont="1" applyBorder="1"/>
    <xf numFmtId="166" fontId="8" fillId="0" borderId="3" xfId="2" applyFont="1" applyBorder="1"/>
    <xf numFmtId="166" fontId="8" fillId="0" borderId="3" xfId="2" applyNumberFormat="1" applyFont="1" applyBorder="1"/>
    <xf numFmtId="49" fontId="12" fillId="0" borderId="2" xfId="0" applyNumberFormat="1" applyFont="1" applyBorder="1" applyAlignment="1">
      <alignment horizontal="left" wrapText="1"/>
    </xf>
    <xf numFmtId="49" fontId="8" fillId="0" borderId="2" xfId="0" applyNumberFormat="1" applyFont="1" applyBorder="1" applyAlignment="1">
      <alignment horizontal="center" wrapText="1"/>
    </xf>
    <xf numFmtId="0" fontId="8" fillId="0" borderId="3" xfId="0" quotePrefix="1" applyNumberFormat="1" applyFont="1" applyBorder="1"/>
    <xf numFmtId="49" fontId="13" fillId="0" borderId="2" xfId="0" applyNumberFormat="1" applyFont="1" applyBorder="1" applyAlignment="1">
      <alignment horizontal="left" wrapText="1"/>
    </xf>
    <xf numFmtId="0" fontId="13" fillId="0" borderId="3" xfId="0" applyFont="1" applyBorder="1" applyAlignment="1">
      <alignment horizontal="center" wrapText="1"/>
    </xf>
    <xf numFmtId="168" fontId="8" fillId="0" borderId="3" xfId="1" quotePrefix="1" applyNumberFormat="1" applyFont="1" applyBorder="1"/>
    <xf numFmtId="49" fontId="8" fillId="0" borderId="2" xfId="0" applyNumberFormat="1" applyFont="1" applyBorder="1" applyAlignment="1">
      <alignment horizontal="left"/>
    </xf>
    <xf numFmtId="0" fontId="8" fillId="0" borderId="6" xfId="0" quotePrefix="1" applyNumberFormat="1" applyFont="1" applyBorder="1"/>
    <xf numFmtId="0" fontId="8" fillId="0" borderId="0" xfId="0" quotePrefix="1" applyNumberFormat="1" applyFont="1" applyBorder="1"/>
    <xf numFmtId="0" fontId="8" fillId="0" borderId="6" xfId="0" applyFont="1" applyBorder="1"/>
    <xf numFmtId="0" fontId="8" fillId="0" borderId="0" xfId="0" applyFont="1" applyBorder="1"/>
    <xf numFmtId="0" fontId="8" fillId="0" borderId="13" xfId="0" applyNumberFormat="1" applyFont="1" applyBorder="1"/>
    <xf numFmtId="0" fontId="0" fillId="0" borderId="14" xfId="0" applyBorder="1"/>
    <xf numFmtId="0" fontId="3" fillId="0" borderId="14" xfId="0" applyFont="1" applyBorder="1" applyAlignment="1">
      <alignment horizontal="right" wrapText="1"/>
    </xf>
    <xf numFmtId="0" fontId="3" fillId="0" borderId="15" xfId="0" applyFont="1" applyBorder="1" applyAlignment="1">
      <alignment horizontal="right" wrapText="1"/>
    </xf>
    <xf numFmtId="0" fontId="8" fillId="0" borderId="10" xfId="0" quotePrefix="1" applyNumberFormat="1" applyFont="1" applyBorder="1"/>
    <xf numFmtId="0" fontId="8" fillId="0" borderId="11" xfId="0" quotePrefix="1" applyNumberFormat="1" applyFont="1" applyBorder="1"/>
    <xf numFmtId="0" fontId="8" fillId="0" borderId="12" xfId="0" quotePrefix="1" applyNumberFormat="1" applyFont="1" applyBorder="1"/>
    <xf numFmtId="0" fontId="12" fillId="0" borderId="2" xfId="0" applyNumberFormat="1" applyFont="1" applyBorder="1"/>
    <xf numFmtId="0" fontId="15" fillId="0" borderId="2" xfId="0" applyNumberFormat="1" applyFont="1" applyBorder="1"/>
    <xf numFmtId="0" fontId="8" fillId="0" borderId="3" xfId="0" applyFont="1" applyBorder="1"/>
    <xf numFmtId="0" fontId="8" fillId="0" borderId="2" xfId="0" applyNumberFormat="1" applyFont="1" applyBorder="1"/>
    <xf numFmtId="0" fontId="8" fillId="0" borderId="2" xfId="0" quotePrefix="1" applyNumberFormat="1" applyFont="1" applyBorder="1"/>
    <xf numFmtId="0" fontId="8" fillId="0" borderId="2" xfId="0" applyNumberFormat="1" applyFont="1" applyBorder="1" applyAlignment="1">
      <alignment wrapText="1"/>
    </xf>
    <xf numFmtId="0" fontId="8" fillId="0" borderId="2" xfId="0" applyFont="1" applyBorder="1"/>
    <xf numFmtId="0" fontId="12" fillId="0" borderId="2" xfId="0" applyNumberFormat="1" applyFont="1" applyBorder="1" applyAlignment="1">
      <alignment wrapText="1"/>
    </xf>
    <xf numFmtId="166" fontId="8" fillId="0" borderId="16" xfId="2" quotePrefix="1" applyFont="1" applyBorder="1"/>
    <xf numFmtId="166" fontId="8" fillId="0" borderId="20" xfId="2" quotePrefix="1" applyFont="1" applyBorder="1"/>
    <xf numFmtId="0" fontId="8" fillId="0" borderId="17" xfId="0" applyNumberFormat="1" applyFont="1" applyBorder="1"/>
    <xf numFmtId="0" fontId="8" fillId="0" borderId="18" xfId="0" quotePrefix="1" applyNumberFormat="1" applyFont="1" applyBorder="1"/>
    <xf numFmtId="0" fontId="8" fillId="0" borderId="19" xfId="0" quotePrefix="1" applyNumberFormat="1" applyFont="1" applyBorder="1"/>
    <xf numFmtId="168" fontId="8" fillId="0" borderId="3" xfId="2" quotePrefix="1" applyNumberFormat="1" applyFont="1" applyBorder="1"/>
    <xf numFmtId="166" fontId="8" fillId="0" borderId="3" xfId="0" quotePrefix="1" applyNumberFormat="1" applyFont="1" applyBorder="1"/>
    <xf numFmtId="49" fontId="12" fillId="0" borderId="21" xfId="0" applyNumberFormat="1" applyFont="1" applyBorder="1"/>
    <xf numFmtId="49" fontId="8" fillId="0" borderId="21" xfId="0" applyNumberFormat="1" applyFont="1" applyBorder="1"/>
    <xf numFmtId="3" fontId="0" fillId="0" borderId="0" xfId="0" applyNumberFormat="1"/>
    <xf numFmtId="169" fontId="0" fillId="0" borderId="0" xfId="3" applyNumberFormat="1" applyFont="1"/>
    <xf numFmtId="169" fontId="0" fillId="0" borderId="0" xfId="0" applyNumberFormat="1"/>
    <xf numFmtId="0" fontId="16" fillId="2" borderId="22" xfId="0" applyFont="1" applyFill="1" applyBorder="1" applyAlignment="1">
      <alignment horizontal="right" vertical="top" wrapText="1"/>
    </xf>
    <xf numFmtId="169" fontId="1" fillId="0" borderId="0" xfId="3" applyNumberFormat="1" applyFont="1"/>
    <xf numFmtId="3" fontId="16" fillId="2" borderId="22" xfId="0" applyNumberFormat="1" applyFont="1" applyFill="1" applyBorder="1" applyAlignment="1">
      <alignment horizontal="right" vertical="top" wrapText="1"/>
    </xf>
    <xf numFmtId="3" fontId="16" fillId="2" borderId="22" xfId="0" applyNumberFormat="1" applyFont="1" applyFill="1" applyBorder="1" applyAlignment="1">
      <alignment horizontal="right" wrapText="1"/>
    </xf>
    <xf numFmtId="3" fontId="16" fillId="2" borderId="22" xfId="0" applyNumberFormat="1" applyFont="1" applyFill="1" applyBorder="1" applyAlignment="1">
      <alignment horizontal="right" vertical="top"/>
    </xf>
    <xf numFmtId="168" fontId="12" fillId="0" borderId="3" xfId="1" quotePrefix="1" applyNumberFormat="1" applyFont="1" applyBorder="1"/>
    <xf numFmtId="166" fontId="12" fillId="0" borderId="16" xfId="2" quotePrefix="1" applyFont="1" applyBorder="1"/>
    <xf numFmtId="166" fontId="12" fillId="0" borderId="11" xfId="2" quotePrefix="1" applyFont="1" applyBorder="1"/>
    <xf numFmtId="166" fontId="12" fillId="0" borderId="3" xfId="2" quotePrefix="1" applyFont="1" applyBorder="1" applyAlignment="1">
      <alignment horizontal="center"/>
    </xf>
    <xf numFmtId="0" fontId="12" fillId="0" borderId="0" xfId="0" quotePrefix="1" applyNumberFormat="1" applyFont="1" applyBorder="1" applyAlignment="1">
      <alignment wrapText="1"/>
    </xf>
    <xf numFmtId="0" fontId="12" fillId="0" borderId="8" xfId="0" applyNumberFormat="1" applyFont="1" applyBorder="1" applyAlignment="1">
      <alignment wrapText="1"/>
    </xf>
    <xf numFmtId="0" fontId="12" fillId="0" borderId="8" xfId="0" quotePrefix="1" applyNumberFormat="1" applyFont="1" applyBorder="1" applyAlignment="1">
      <alignment wrapText="1"/>
    </xf>
    <xf numFmtId="0" fontId="0" fillId="0" borderId="8" xfId="0" applyBorder="1"/>
    <xf numFmtId="0" fontId="12" fillId="0" borderId="0" xfId="0" applyNumberFormat="1" applyFont="1" applyBorder="1" applyAlignment="1">
      <alignment wrapText="1"/>
    </xf>
    <xf numFmtId="0" fontId="12" fillId="0" borderId="14" xfId="0" applyNumberFormat="1" applyFont="1" applyBorder="1" applyAlignment="1">
      <alignment wrapText="1"/>
    </xf>
    <xf numFmtId="0" fontId="12" fillId="0" borderId="14" xfId="0" quotePrefix="1" applyNumberFormat="1" applyFont="1" applyBorder="1" applyAlignment="1">
      <alignment wrapText="1"/>
    </xf>
    <xf numFmtId="166" fontId="8" fillId="0" borderId="3" xfId="2" quotePrefix="1" applyNumberFormat="1" applyFont="1" applyBorder="1"/>
    <xf numFmtId="0" fontId="9" fillId="0" borderId="7" xfId="0" applyFont="1" applyBorder="1" applyAlignment="1">
      <alignment horizontal="center"/>
    </xf>
    <xf numFmtId="0" fontId="0" fillId="0" borderId="8" xfId="0" applyBorder="1" applyAlignment="1">
      <alignment horizontal="center"/>
    </xf>
    <xf numFmtId="0" fontId="0" fillId="0" borderId="9" xfId="0" applyBorder="1" applyAlignment="1"/>
    <xf numFmtId="0" fontId="8" fillId="0" borderId="6" xfId="0" applyNumberFormat="1" applyFont="1" applyBorder="1" applyAlignment="1">
      <alignment wrapText="1"/>
    </xf>
    <xf numFmtId="0" fontId="8" fillId="0" borderId="0" xfId="0" applyFont="1" applyBorder="1" applyAlignment="1">
      <alignment wrapText="1"/>
    </xf>
    <xf numFmtId="0" fontId="0" fillId="0" borderId="0" xfId="0" applyBorder="1" applyAlignment="1"/>
    <xf numFmtId="0" fontId="0" fillId="0" borderId="1" xfId="0" applyBorder="1" applyAlignment="1"/>
    <xf numFmtId="0" fontId="13" fillId="0" borderId="6" xfId="0" applyFont="1" applyBorder="1" applyAlignment="1">
      <alignment horizontal="center" wrapText="1"/>
    </xf>
    <xf numFmtId="0" fontId="12" fillId="0" borderId="13" xfId="0" applyNumberFormat="1" applyFont="1" applyBorder="1" applyAlignment="1">
      <alignment wrapText="1"/>
    </xf>
    <xf numFmtId="0" fontId="12" fillId="0" borderId="14" xfId="0" quotePrefix="1" applyNumberFormat="1" applyFont="1" applyBorder="1" applyAlignment="1">
      <alignment wrapText="1"/>
    </xf>
    <xf numFmtId="0" fontId="0" fillId="0" borderId="14" xfId="0" applyBorder="1" applyAlignment="1"/>
    <xf numFmtId="0" fontId="0" fillId="0" borderId="15" xfId="0" applyBorder="1" applyAlignment="1"/>
    <xf numFmtId="0" fontId="10" fillId="0" borderId="6" xfId="0" applyFont="1" applyBorder="1" applyAlignment="1">
      <alignment horizontal="center" wrapText="1"/>
    </xf>
    <xf numFmtId="0" fontId="12" fillId="0" borderId="6" xfId="0" applyNumberFormat="1" applyFont="1" applyBorder="1" applyAlignment="1">
      <alignment wrapText="1"/>
    </xf>
    <xf numFmtId="0" fontId="12" fillId="0" borderId="0" xfId="0" quotePrefix="1" applyNumberFormat="1" applyFont="1" applyBorder="1" applyAlignment="1">
      <alignment wrapText="1"/>
    </xf>
    <xf numFmtId="0" fontId="14" fillId="0" borderId="7" xfId="0" applyFont="1" applyBorder="1" applyAlignment="1">
      <alignment horizontal="center" wrapText="1"/>
    </xf>
    <xf numFmtId="0" fontId="0" fillId="0" borderId="8" xfId="0" applyBorder="1" applyAlignment="1"/>
    <xf numFmtId="168" fontId="12" fillId="0" borderId="23" xfId="1" quotePrefix="1" applyNumberFormat="1" applyFont="1"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170" fontId="8" fillId="0" borderId="3" xfId="1" quotePrefix="1" applyNumberFormat="1" applyFont="1" applyBorder="1"/>
  </cellXfs>
  <cellStyles count="4">
    <cellStyle name="Comma" xfId="3" builtinId="3"/>
    <cellStyle name="Currency" xfId="2" builtinId="4"/>
    <cellStyle name="Normal" xfId="0" builtinId="0"/>
    <cellStyle name="Percent" xfId="1" builtinId="5"/>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J141"/>
  <sheetViews>
    <sheetView tabSelected="1" workbookViewId="0">
      <selection activeCell="B7" sqref="B7"/>
    </sheetView>
  </sheetViews>
  <sheetFormatPr baseColWidth="10" defaultColWidth="11" defaultRowHeight="13"/>
  <cols>
    <col min="1" max="1" width="48.5703125" customWidth="1"/>
    <col min="2" max="2" width="13.5703125" customWidth="1"/>
    <col min="3" max="3" width="10.85546875" customWidth="1"/>
    <col min="4" max="4" width="10.7109375" customWidth="1"/>
    <col min="5" max="5" width="9.42578125" customWidth="1"/>
    <col min="6" max="6" width="10.42578125" customWidth="1"/>
    <col min="7" max="7" width="12.42578125" customWidth="1"/>
    <col min="8" max="8" width="13.42578125" customWidth="1"/>
    <col min="9" max="9" width="8.28515625" customWidth="1"/>
  </cols>
  <sheetData>
    <row r="1" spans="1:8" ht="25">
      <c r="A1" s="76" t="s">
        <v>67</v>
      </c>
      <c r="B1" s="77"/>
      <c r="C1" s="77"/>
      <c r="D1" s="77"/>
      <c r="E1" s="77"/>
      <c r="F1" s="77"/>
      <c r="G1" s="77"/>
      <c r="H1" s="78"/>
    </row>
    <row r="2" spans="1:8" ht="14">
      <c r="A2" s="88" t="s">
        <v>162</v>
      </c>
      <c r="B2" s="81"/>
      <c r="C2" s="81"/>
      <c r="D2" s="81"/>
      <c r="E2" s="81"/>
      <c r="F2" s="81"/>
      <c r="G2" s="81"/>
      <c r="H2" s="3"/>
    </row>
    <row r="3" spans="1:8" ht="52">
      <c r="A3" s="4"/>
      <c r="B3" s="6" t="s">
        <v>163</v>
      </c>
      <c r="C3" s="6" t="s">
        <v>164</v>
      </c>
      <c r="D3" s="6" t="s">
        <v>107</v>
      </c>
      <c r="E3" s="6" t="s">
        <v>108</v>
      </c>
      <c r="F3" s="6" t="s">
        <v>165</v>
      </c>
      <c r="G3" s="6" t="s">
        <v>166</v>
      </c>
      <c r="H3" s="7" t="s">
        <v>167</v>
      </c>
    </row>
    <row r="4" spans="1:8">
      <c r="A4" s="8"/>
      <c r="B4" s="9"/>
      <c r="C4" s="9"/>
      <c r="D4" s="9"/>
      <c r="E4" s="9"/>
      <c r="F4" s="9"/>
      <c r="G4" s="10"/>
      <c r="H4" s="10"/>
    </row>
    <row r="5" spans="1:8">
      <c r="A5" s="11" t="s">
        <v>136</v>
      </c>
      <c r="B5" s="12">
        <v>42.441977498855522</v>
      </c>
      <c r="C5" s="12">
        <v>89.477605643021263</v>
      </c>
      <c r="D5" s="12">
        <v>71.16245541877943</v>
      </c>
      <c r="E5" s="12">
        <v>56.149246162782312</v>
      </c>
      <c r="F5" s="12">
        <v>62.20219668786816</v>
      </c>
      <c r="G5" s="12">
        <v>54.183616304609714</v>
      </c>
      <c r="H5" s="12">
        <v>41.835717772178825</v>
      </c>
    </row>
    <row r="6" spans="1:8">
      <c r="A6" s="13" t="s">
        <v>168</v>
      </c>
      <c r="B6" s="14">
        <v>31.210516694789312</v>
      </c>
      <c r="C6" s="14">
        <v>38.334818688037522</v>
      </c>
      <c r="D6" s="14">
        <v>58.152111689928269</v>
      </c>
      <c r="E6" s="14">
        <v>40.543953321650413</v>
      </c>
      <c r="F6" s="14">
        <v>47.113032254047383</v>
      </c>
      <c r="G6" s="14">
        <v>53.127022109550083</v>
      </c>
      <c r="H6" s="14">
        <v>41.230208113811081</v>
      </c>
    </row>
    <row r="7" spans="1:8">
      <c r="A7" s="13" t="s">
        <v>62</v>
      </c>
      <c r="B7" s="14"/>
      <c r="C7" s="52">
        <v>1.5140981475125414E-2</v>
      </c>
      <c r="D7" s="52">
        <v>3.5464957826399905E-2</v>
      </c>
      <c r="E7" s="52">
        <v>1.3648087587936406E-2</v>
      </c>
      <c r="F7" s="52">
        <v>0.11677402462273548</v>
      </c>
      <c r="G7" s="14"/>
      <c r="H7" s="14"/>
    </row>
    <row r="8" spans="1:8">
      <c r="A8" s="11" t="s">
        <v>63</v>
      </c>
      <c r="B8" s="12">
        <v>4.9988740129232259</v>
      </c>
      <c r="C8" s="12">
        <v>12.269391308699278</v>
      </c>
      <c r="D8" s="12">
        <v>10.935338363735562</v>
      </c>
      <c r="E8" s="12">
        <v>13.882215477430613</v>
      </c>
      <c r="F8" s="12">
        <v>13.222470892743189</v>
      </c>
      <c r="G8" s="12">
        <v>0</v>
      </c>
      <c r="H8" s="12">
        <v>0</v>
      </c>
    </row>
    <row r="9" spans="1:8">
      <c r="A9" s="13" t="s">
        <v>169</v>
      </c>
      <c r="B9" s="14">
        <v>1.9638731216339231</v>
      </c>
      <c r="C9" s="14">
        <v>3.857391619479285</v>
      </c>
      <c r="D9" s="14">
        <v>0.53649395915651998</v>
      </c>
      <c r="E9" s="14">
        <v>0.79086416045966623</v>
      </c>
      <c r="F9" s="14">
        <v>0.62540708444643334</v>
      </c>
      <c r="G9" s="14">
        <v>0.3301189682988403</v>
      </c>
      <c r="H9" s="14">
        <v>0</v>
      </c>
    </row>
    <row r="10" spans="1:8">
      <c r="A10" s="13" t="s">
        <v>1</v>
      </c>
      <c r="B10" s="14">
        <v>9.6746581402753135E-2</v>
      </c>
      <c r="C10" s="14">
        <v>7.6708993465054942E-2</v>
      </c>
      <c r="D10" s="14">
        <v>0.107121374452993</v>
      </c>
      <c r="E10" s="14">
        <v>6.6085286652968145E-2</v>
      </c>
      <c r="F10" s="14">
        <v>5.6623749914308096E-2</v>
      </c>
      <c r="G10" s="14">
        <v>5.8621212976442287E-2</v>
      </c>
      <c r="H10" s="14">
        <v>4.3784679057018543E-2</v>
      </c>
    </row>
    <row r="11" spans="1:8">
      <c r="A11" s="13" t="s">
        <v>2</v>
      </c>
      <c r="B11" s="14">
        <v>0.22154958051737453</v>
      </c>
      <c r="C11" s="14">
        <v>0.18904316584810682</v>
      </c>
      <c r="D11" s="14">
        <v>3.9690098024932008E-2</v>
      </c>
      <c r="E11" s="14">
        <v>9.7668067137409317E-2</v>
      </c>
      <c r="F11" s="14">
        <v>0.25150668212776012</v>
      </c>
      <c r="G11" s="14">
        <v>0</v>
      </c>
      <c r="H11" s="14">
        <v>0</v>
      </c>
    </row>
    <row r="12" spans="1:8">
      <c r="A12" s="11" t="s">
        <v>3</v>
      </c>
      <c r="B12" s="12">
        <v>1.9203645081319247</v>
      </c>
      <c r="C12" s="12">
        <v>18.281362429374717</v>
      </c>
      <c r="D12" s="12">
        <v>0.13930784383491437</v>
      </c>
      <c r="E12" s="12">
        <v>0</v>
      </c>
      <c r="F12" s="12">
        <v>0</v>
      </c>
      <c r="G12" s="12">
        <v>0</v>
      </c>
      <c r="H12" s="12">
        <v>0</v>
      </c>
    </row>
    <row r="13" spans="1:8">
      <c r="A13" s="13" t="s">
        <v>39</v>
      </c>
      <c r="B13" s="14">
        <v>0.51967536454020824</v>
      </c>
      <c r="C13" s="14">
        <v>12.542042998123524</v>
      </c>
      <c r="D13" s="14">
        <v>0</v>
      </c>
      <c r="E13" s="14">
        <v>0</v>
      </c>
      <c r="F13" s="14">
        <v>0</v>
      </c>
      <c r="G13" s="14">
        <v>0</v>
      </c>
      <c r="H13" s="14">
        <v>0</v>
      </c>
    </row>
    <row r="14" spans="1:8">
      <c r="A14" s="13" t="s">
        <v>40</v>
      </c>
      <c r="B14" s="14">
        <v>0.63965840229202275</v>
      </c>
      <c r="C14" s="14">
        <v>3.2364654988082813</v>
      </c>
      <c r="D14" s="14">
        <v>0.28829971956930439</v>
      </c>
      <c r="E14" s="14">
        <v>0.17369226957452891</v>
      </c>
      <c r="F14" s="14">
        <v>0.42354227536031619</v>
      </c>
      <c r="G14" s="14">
        <v>0.14026309699637188</v>
      </c>
      <c r="H14" s="14">
        <v>0.16766286779756018</v>
      </c>
    </row>
    <row r="15" spans="1:8">
      <c r="A15" s="13"/>
      <c r="B15" s="14"/>
      <c r="C15" s="14"/>
      <c r="D15" s="14"/>
      <c r="E15" s="14"/>
      <c r="F15" s="14"/>
      <c r="G15" s="15"/>
      <c r="H15" s="15"/>
    </row>
    <row r="16" spans="1:8">
      <c r="A16" s="11" t="s">
        <v>41</v>
      </c>
      <c r="B16" s="16">
        <v>57.618477649037587</v>
      </c>
      <c r="C16" s="16">
        <v>67.556331689521258</v>
      </c>
      <c r="D16" s="16">
        <v>67.556331689521258</v>
      </c>
      <c r="E16" s="16">
        <v>67.556331689521258</v>
      </c>
      <c r="F16" s="16">
        <v>67.556331689521258</v>
      </c>
      <c r="G16" s="16">
        <v>56.363436132282899</v>
      </c>
      <c r="H16" s="16">
        <v>71.291875427390266</v>
      </c>
    </row>
    <row r="17" spans="1:8">
      <c r="A17" s="11" t="s">
        <v>42</v>
      </c>
      <c r="B17" s="12">
        <v>100.06045514789311</v>
      </c>
      <c r="C17" s="12">
        <v>157.03393733254251</v>
      </c>
      <c r="D17" s="12">
        <v>138.71878710830069</v>
      </c>
      <c r="E17" s="12">
        <v>123.70557785230358</v>
      </c>
      <c r="F17" s="12">
        <v>129.75852837738941</v>
      </c>
      <c r="G17" s="12">
        <v>110.54705243689261</v>
      </c>
      <c r="H17" s="12">
        <v>113.12759319956909</v>
      </c>
    </row>
    <row r="18" spans="1:8">
      <c r="A18" s="11" t="s">
        <v>43</v>
      </c>
      <c r="B18" s="17">
        <v>0</v>
      </c>
      <c r="C18" s="17">
        <v>0.56939059591964125</v>
      </c>
      <c r="D18" s="17">
        <v>0.38634975129054849</v>
      </c>
      <c r="E18" s="17">
        <v>0.23630836647167053</v>
      </c>
      <c r="F18" s="17">
        <v>0.29680130062971855</v>
      </c>
      <c r="G18" s="17">
        <v>0.10480261431451532</v>
      </c>
      <c r="H18" s="17">
        <v>0.13059243066966131</v>
      </c>
    </row>
    <row r="19" spans="1:8">
      <c r="A19" s="13"/>
      <c r="B19" s="14"/>
      <c r="C19" s="14"/>
      <c r="D19" s="14"/>
      <c r="E19" s="14"/>
      <c r="F19" s="14"/>
      <c r="G19" s="15"/>
      <c r="H19" s="15"/>
    </row>
    <row r="20" spans="1:8">
      <c r="A20" s="11" t="s">
        <v>44</v>
      </c>
      <c r="B20" s="12">
        <v>5.0716825819292373</v>
      </c>
      <c r="C20" s="12">
        <v>10.840229313155104</v>
      </c>
      <c r="D20" s="12">
        <v>1.2142424250488668</v>
      </c>
      <c r="E20" s="12">
        <v>3.1049191295227798</v>
      </c>
      <c r="F20" s="12">
        <v>2.4298925243384164</v>
      </c>
      <c r="G20" s="12">
        <v>2.1725691579633861</v>
      </c>
      <c r="H20" s="12">
        <v>1.9385192042243653</v>
      </c>
    </row>
    <row r="21" spans="1:8">
      <c r="A21" s="11" t="s">
        <v>27</v>
      </c>
      <c r="B21" s="14">
        <v>2.0912433006435953</v>
      </c>
      <c r="C21" s="14">
        <v>6.8285910134123622</v>
      </c>
      <c r="D21" s="14">
        <v>0.6617386596114252</v>
      </c>
      <c r="E21" s="14">
        <v>1.9571099498010445</v>
      </c>
      <c r="F21" s="14">
        <v>0.38532598885384189</v>
      </c>
      <c r="G21" s="14">
        <v>1.6233658259136046</v>
      </c>
      <c r="H21" s="14">
        <v>1.7173619635880586</v>
      </c>
    </row>
    <row r="22" spans="1:8">
      <c r="A22" s="13" t="s">
        <v>28</v>
      </c>
      <c r="B22" s="14">
        <v>2.980439281285642</v>
      </c>
      <c r="C22" s="14">
        <v>4.0116382997427422</v>
      </c>
      <c r="D22" s="14">
        <v>0.55250376543744162</v>
      </c>
      <c r="E22" s="14">
        <v>1.1478091797217354</v>
      </c>
      <c r="F22" s="14">
        <v>2.0445665354845746</v>
      </c>
      <c r="G22" s="14">
        <v>0.54920333204978156</v>
      </c>
      <c r="H22" s="14">
        <v>0.22115724063630671</v>
      </c>
    </row>
    <row r="23" spans="1:8">
      <c r="A23" s="13"/>
      <c r="B23" s="14"/>
      <c r="C23" s="14"/>
      <c r="D23" s="14"/>
      <c r="E23" s="14"/>
      <c r="F23" s="14"/>
      <c r="G23" s="14"/>
      <c r="H23" s="14"/>
    </row>
    <row r="24" spans="1:8">
      <c r="A24" s="11" t="s">
        <v>29</v>
      </c>
      <c r="B24" s="18">
        <v>33.816849599020728</v>
      </c>
      <c r="C24" s="18">
        <v>53.489341111532497</v>
      </c>
      <c r="D24" s="18">
        <v>26.595185345752608</v>
      </c>
      <c r="E24" s="18">
        <v>47.526678770002967</v>
      </c>
      <c r="F24" s="18">
        <v>60.435755000457789</v>
      </c>
      <c r="G24" s="18">
        <v>14.902532194985305</v>
      </c>
      <c r="H24" s="18">
        <v>10.681252737852615</v>
      </c>
    </row>
    <row r="25" spans="1:8">
      <c r="A25" s="13" t="s">
        <v>30</v>
      </c>
      <c r="B25" s="14">
        <v>22.920406027148392</v>
      </c>
      <c r="C25" s="14">
        <v>21.920834026622526</v>
      </c>
      <c r="D25" s="14">
        <v>18.412491687256587</v>
      </c>
      <c r="E25" s="14">
        <v>34.253305513017146</v>
      </c>
      <c r="F25" s="14">
        <v>45.802530897776585</v>
      </c>
      <c r="G25" s="14">
        <v>7.5242962715939594</v>
      </c>
      <c r="H25" s="14">
        <v>7.0388794560055947</v>
      </c>
    </row>
    <row r="26" spans="1:8">
      <c r="A26" s="13" t="s">
        <v>31</v>
      </c>
      <c r="B26" s="19">
        <v>4.7251560765423246</v>
      </c>
      <c r="C26" s="19">
        <v>18.323618418532551</v>
      </c>
      <c r="D26" s="19">
        <v>5.4314288661988961</v>
      </c>
      <c r="E26" s="19">
        <v>8.1234000176480752</v>
      </c>
      <c r="F26" s="19">
        <v>8.7976345355146321</v>
      </c>
      <c r="G26" s="19">
        <v>2.4388998873346108</v>
      </c>
      <c r="H26" s="19">
        <v>0.43728341608278248</v>
      </c>
    </row>
    <row r="27" spans="1:8">
      <c r="A27" s="13" t="s">
        <v>28</v>
      </c>
      <c r="B27" s="20">
        <v>6.1712874953300112</v>
      </c>
      <c r="C27" s="20">
        <v>13.24488866637742</v>
      </c>
      <c r="D27" s="20">
        <v>2.7512647922971247</v>
      </c>
      <c r="E27" s="20">
        <v>5.1499732393377453</v>
      </c>
      <c r="F27" s="20">
        <v>5.8355895671665721</v>
      </c>
      <c r="G27" s="20">
        <v>4.9393360360567353</v>
      </c>
      <c r="H27" s="20">
        <v>3.2050898657642382</v>
      </c>
    </row>
    <row r="28" spans="1:8">
      <c r="A28" s="13"/>
      <c r="B28" s="19"/>
      <c r="C28" s="19"/>
      <c r="D28" s="19"/>
      <c r="E28" s="19"/>
      <c r="F28" s="19"/>
      <c r="G28" s="19"/>
      <c r="H28" s="19"/>
    </row>
    <row r="29" spans="1:8">
      <c r="A29" s="11" t="s">
        <v>32</v>
      </c>
      <c r="B29" s="12">
        <v>1.1282084883178389</v>
      </c>
      <c r="C29" s="12">
        <v>14.063761931075412</v>
      </c>
      <c r="D29" s="12">
        <v>3.3186976668896637</v>
      </c>
      <c r="E29" s="12">
        <v>4.7868639575241758</v>
      </c>
      <c r="F29" s="12">
        <v>4.7071882889118291</v>
      </c>
      <c r="G29" s="12">
        <v>0.87429692111601454</v>
      </c>
      <c r="H29" s="12">
        <v>1.4280888169050602E-3</v>
      </c>
    </row>
    <row r="30" spans="1:8">
      <c r="A30" s="13" t="s">
        <v>33</v>
      </c>
      <c r="B30" s="14">
        <v>0.65421348458365036</v>
      </c>
      <c r="C30" s="14">
        <v>12.711387059930646</v>
      </c>
      <c r="D30" s="14">
        <v>2.9357823859266454</v>
      </c>
      <c r="E30" s="14">
        <v>4.6664948572124416</v>
      </c>
      <c r="F30" s="14">
        <v>4.653146798236258</v>
      </c>
      <c r="G30" s="14">
        <v>0.7215237501639612</v>
      </c>
      <c r="H30" s="14">
        <v>0</v>
      </c>
    </row>
    <row r="31" spans="1:8">
      <c r="A31" s="13" t="s">
        <v>83</v>
      </c>
      <c r="B31" s="14">
        <v>0.14716170308987259</v>
      </c>
      <c r="C31" s="14">
        <v>0.84136486520662723</v>
      </c>
      <c r="D31" s="14">
        <v>0.36820442334473069</v>
      </c>
      <c r="E31" s="14">
        <v>1.8743035264290536E-2</v>
      </c>
      <c r="F31" s="14">
        <v>0</v>
      </c>
      <c r="G31" s="14">
        <v>3.8388313582415982E-4</v>
      </c>
      <c r="H31" s="14">
        <v>0</v>
      </c>
    </row>
    <row r="32" spans="1:8">
      <c r="A32" s="13" t="s">
        <v>84</v>
      </c>
      <c r="B32" s="14">
        <v>0.32683330064431598</v>
      </c>
      <c r="C32" s="14">
        <v>0.51101000593813906</v>
      </c>
      <c r="D32" s="14">
        <v>1.4710857618287609E-2</v>
      </c>
      <c r="E32" s="14">
        <v>0.10162606504744366</v>
      </c>
      <c r="F32" s="14">
        <v>5.4041490675571069E-2</v>
      </c>
      <c r="G32" s="14">
        <v>0.15238928781622918</v>
      </c>
      <c r="H32" s="14">
        <v>1.4280888169050602E-3</v>
      </c>
    </row>
    <row r="33" spans="1:8">
      <c r="A33" s="13"/>
      <c r="B33" s="14"/>
      <c r="C33" s="14"/>
      <c r="D33" s="14"/>
      <c r="E33" s="14"/>
      <c r="F33" s="14"/>
      <c r="G33" s="14"/>
      <c r="H33" s="14"/>
    </row>
    <row r="34" spans="1:8">
      <c r="A34" s="13" t="s">
        <v>85</v>
      </c>
      <c r="B34" s="14">
        <v>32.688641110702889</v>
      </c>
      <c r="C34" s="14">
        <v>39.425579180457085</v>
      </c>
      <c r="D34" s="14">
        <v>23.276487678862942</v>
      </c>
      <c r="E34" s="14">
        <v>42.739814812478791</v>
      </c>
      <c r="F34" s="14">
        <v>55.728566711545959</v>
      </c>
      <c r="G34" s="14">
        <v>14.02823527386929</v>
      </c>
      <c r="H34" s="14">
        <v>10.67982464903571</v>
      </c>
    </row>
    <row r="35" spans="1:8">
      <c r="A35" s="21" t="s">
        <v>86</v>
      </c>
      <c r="B35" s="12">
        <v>28.617698518744213</v>
      </c>
      <c r="C35" s="12">
        <v>33.813347821855182</v>
      </c>
      <c r="D35" s="12">
        <v>20.780841198590693</v>
      </c>
      <c r="E35" s="12">
        <v>39.282909652043159</v>
      </c>
      <c r="F35" s="12">
        <v>51.584078974267584</v>
      </c>
      <c r="G35" s="12">
        <v>12.310859136698641</v>
      </c>
      <c r="H35" s="12">
        <v>10.242541232952927</v>
      </c>
    </row>
    <row r="36" spans="1:8">
      <c r="A36" s="22"/>
      <c r="B36" s="12"/>
      <c r="C36" s="12"/>
      <c r="D36" s="12"/>
      <c r="E36" s="12"/>
      <c r="F36" s="12"/>
      <c r="G36" s="12"/>
      <c r="H36" s="12"/>
    </row>
    <row r="37" spans="1:8">
      <c r="A37" s="21" t="s">
        <v>87</v>
      </c>
      <c r="B37" s="12">
        <v>20.525721210904997</v>
      </c>
      <c r="C37" s="12">
        <v>24.928647555990349</v>
      </c>
      <c r="D37" s="12">
        <v>38.461880461155076</v>
      </c>
      <c r="E37" s="12">
        <v>29.046541387538014</v>
      </c>
      <c r="F37" s="12">
        <v>28.895298762217898</v>
      </c>
      <c r="G37" s="12">
        <v>39.356707034530778</v>
      </c>
      <c r="H37" s="12">
        <v>23.087728478652398</v>
      </c>
    </row>
    <row r="38" spans="1:8">
      <c r="A38" s="13"/>
      <c r="B38" s="14"/>
      <c r="C38" s="14"/>
      <c r="D38" s="14"/>
      <c r="E38" s="14"/>
      <c r="F38" s="14"/>
      <c r="G38" s="14"/>
      <c r="H38" s="14"/>
    </row>
    <row r="39" spans="1:8">
      <c r="A39" s="11" t="s">
        <v>88</v>
      </c>
      <c r="B39" s="12">
        <v>28.573349073077146</v>
      </c>
      <c r="C39" s="12">
        <v>32.663560040319858</v>
      </c>
      <c r="D39" s="12">
        <v>12.328054222918713</v>
      </c>
      <c r="E39" s="12">
        <v>14.677379811103503</v>
      </c>
      <c r="F39" s="12">
        <v>18.049244431330155</v>
      </c>
      <c r="G39" s="12">
        <v>12.410165803519464</v>
      </c>
      <c r="H39" s="12">
        <v>5.4779390739315685</v>
      </c>
    </row>
    <row r="40" spans="1:8">
      <c r="A40" s="11" t="s">
        <v>89</v>
      </c>
      <c r="B40" s="12">
        <v>0.63784511691315338</v>
      </c>
      <c r="C40" s="12">
        <v>1.5220980048705728</v>
      </c>
      <c r="D40" s="12">
        <v>0.56063891546277356</v>
      </c>
      <c r="E40" s="12">
        <v>0.38371640641613219</v>
      </c>
      <c r="F40" s="12">
        <v>0.46759596304121814</v>
      </c>
      <c r="G40" s="12">
        <v>0.52936663289754149</v>
      </c>
      <c r="H40" s="12">
        <v>3.4640980109146603E-2</v>
      </c>
    </row>
    <row r="41" spans="1:8">
      <c r="A41" s="11" t="s">
        <v>52</v>
      </c>
      <c r="B41" s="12">
        <v>4.8289990291325822</v>
      </c>
      <c r="C41" s="12">
        <v>7.402459567288858</v>
      </c>
      <c r="D41" s="67">
        <v>4.1916334104127362</v>
      </c>
      <c r="E41" s="12">
        <v>6.7092558817866239</v>
      </c>
      <c r="F41" s="12">
        <v>9.1660042638141856</v>
      </c>
      <c r="G41" s="12">
        <v>2.5174358078010535</v>
      </c>
      <c r="H41" s="12">
        <v>1.0654459695370313</v>
      </c>
    </row>
    <row r="42" spans="1:8" ht="14" thickBot="1">
      <c r="A42" s="11"/>
      <c r="B42" s="12"/>
      <c r="C42" s="12"/>
      <c r="D42" s="65"/>
      <c r="E42" s="65"/>
      <c r="F42" s="65"/>
      <c r="G42" s="12"/>
      <c r="H42" s="12"/>
    </row>
    <row r="43" spans="1:8" ht="14" thickBot="1">
      <c r="A43" s="54" t="s">
        <v>96</v>
      </c>
      <c r="B43" s="64">
        <f>+B135/(B132+B133)</f>
        <v>0.1199376055030702</v>
      </c>
      <c r="C43" s="64">
        <f>+C136/C132</f>
        <v>0.30045317414468192</v>
      </c>
      <c r="D43" s="93">
        <f>+(J136+J137)/(J132+J133)</f>
        <v>0.1276776867967209</v>
      </c>
      <c r="E43" s="94"/>
      <c r="F43" s="95"/>
      <c r="G43" s="64">
        <f>+G135/(G132+G133)</f>
        <v>7.5326264591132161E-2</v>
      </c>
      <c r="H43" s="64">
        <f>+H135/(H132+H133)</f>
        <v>0.16095226846843486</v>
      </c>
    </row>
    <row r="44" spans="1:8">
      <c r="A44" s="55" t="s">
        <v>141</v>
      </c>
      <c r="B44" s="12"/>
      <c r="C44" s="12"/>
      <c r="D44" s="66"/>
      <c r="E44" s="66"/>
      <c r="F44" s="66"/>
      <c r="G44" s="12"/>
      <c r="H44" s="12"/>
    </row>
    <row r="45" spans="1:8">
      <c r="A45" s="13"/>
      <c r="B45" s="23"/>
      <c r="C45" s="23"/>
      <c r="D45" s="23"/>
      <c r="E45" s="23"/>
      <c r="F45" s="23"/>
      <c r="G45" s="23"/>
      <c r="H45" s="23"/>
    </row>
    <row r="46" spans="1:8" ht="30">
      <c r="A46" s="24" t="s">
        <v>156</v>
      </c>
      <c r="B46" s="25"/>
      <c r="C46" s="25"/>
      <c r="D46" s="25"/>
      <c r="E46" s="25"/>
      <c r="F46" s="25"/>
      <c r="G46" s="25"/>
      <c r="H46" s="25"/>
    </row>
    <row r="47" spans="1:8">
      <c r="A47" s="13"/>
      <c r="B47" s="23"/>
      <c r="C47" s="23"/>
      <c r="D47" s="23"/>
      <c r="E47" s="23"/>
      <c r="F47" s="23"/>
      <c r="G47" s="23"/>
      <c r="H47" s="23"/>
    </row>
    <row r="48" spans="1:8">
      <c r="A48" s="13" t="s">
        <v>157</v>
      </c>
      <c r="B48" s="26">
        <v>0.59027315576902051</v>
      </c>
      <c r="C48" s="26">
        <v>0.49636243699885996</v>
      </c>
      <c r="D48" s="26">
        <v>0.34993170671016582</v>
      </c>
      <c r="E48" s="26">
        <v>0.59118336166910024</v>
      </c>
      <c r="F48" s="26">
        <v>0.66324261919512584</v>
      </c>
      <c r="G48" s="26">
        <v>0.20076683448712793</v>
      </c>
      <c r="H48" s="26">
        <v>0.24842559287338598</v>
      </c>
    </row>
    <row r="49" spans="1:8">
      <c r="A49" s="27" t="s">
        <v>158</v>
      </c>
      <c r="B49" s="96">
        <v>0.78884116005378535</v>
      </c>
      <c r="C49" s="96">
        <v>0.73551250131452073</v>
      </c>
      <c r="D49" s="96">
        <v>0.74197194490187779</v>
      </c>
      <c r="E49" s="96">
        <v>0.65917440473828259</v>
      </c>
      <c r="F49" s="96">
        <v>0.53013339911573276</v>
      </c>
      <c r="G49" s="96">
        <v>0.79556406869220608</v>
      </c>
      <c r="H49" s="96">
        <v>0.21757878577504863</v>
      </c>
    </row>
    <row r="50" spans="1:8">
      <c r="A50" s="13" t="s">
        <v>137</v>
      </c>
      <c r="B50" s="26">
        <v>0.57270648860674267</v>
      </c>
      <c r="C50" s="26">
        <v>0.89172133527859221</v>
      </c>
      <c r="D50" s="26">
        <v>0.27355217511521629</v>
      </c>
      <c r="E50" s="26">
        <v>0.31411227379370449</v>
      </c>
      <c r="F50" s="26">
        <v>0.24382179758506026</v>
      </c>
      <c r="G50" s="26">
        <v>0.42985238210449139</v>
      </c>
      <c r="H50" s="26">
        <v>0.35559994425605052</v>
      </c>
    </row>
    <row r="51" spans="1:8">
      <c r="A51" s="13" t="s">
        <v>138</v>
      </c>
      <c r="B51" s="26">
        <v>1.0009393015077563</v>
      </c>
      <c r="C51" s="26">
        <v>0.90751061808402833</v>
      </c>
      <c r="D51" s="26">
        <v>0.51897540975421741</v>
      </c>
      <c r="E51" s="26">
        <v>0.80408815413445989</v>
      </c>
      <c r="F51" s="26">
        <v>0.85137055496318481</v>
      </c>
      <c r="G51" s="26">
        <v>1.1539739241162483</v>
      </c>
      <c r="H51" s="26">
        <v>1.0567626616512646</v>
      </c>
    </row>
    <row r="52" spans="1:8">
      <c r="A52" s="13" t="s">
        <v>139</v>
      </c>
      <c r="B52" s="26">
        <v>0.741593561617087</v>
      </c>
      <c r="C52" s="26">
        <v>8.5663637208811469E-3</v>
      </c>
      <c r="D52" s="26">
        <v>0.35718082389137557</v>
      </c>
      <c r="E52" s="26">
        <v>0.54832568141598448</v>
      </c>
      <c r="F52" s="26">
        <v>0.77019768536463817</v>
      </c>
      <c r="G52" s="26">
        <v>0.47982011106350481</v>
      </c>
      <c r="H52" s="26">
        <v>0.19257334900311335</v>
      </c>
    </row>
    <row r="53" spans="1:8">
      <c r="A53" s="13" t="s">
        <v>140</v>
      </c>
      <c r="B53" s="26">
        <v>0.24877457550488716</v>
      </c>
      <c r="C53" s="26">
        <v>6.4363913531916159E-2</v>
      </c>
      <c r="D53" s="26">
        <v>0.32656154435594426</v>
      </c>
      <c r="E53" s="26">
        <v>0.23597704323927438</v>
      </c>
      <c r="F53" s="26">
        <v>0.19427671730944032</v>
      </c>
      <c r="G53" s="26">
        <v>0.29932998075000372</v>
      </c>
      <c r="H53" s="26">
        <v>0.5155782432670305</v>
      </c>
    </row>
    <row r="54" spans="1:8">
      <c r="A54" s="28"/>
      <c r="B54" s="29"/>
      <c r="C54" s="29"/>
      <c r="D54" s="29"/>
      <c r="E54" s="29"/>
      <c r="F54" s="5"/>
      <c r="G54" s="5"/>
      <c r="H54" s="3"/>
    </row>
    <row r="55" spans="1:8" ht="68" customHeight="1">
      <c r="A55" s="79" t="s">
        <v>37</v>
      </c>
      <c r="B55" s="80"/>
      <c r="C55" s="80"/>
      <c r="D55" s="80"/>
      <c r="E55" s="81"/>
      <c r="F55" s="81"/>
      <c r="G55" s="81"/>
      <c r="H55" s="82"/>
    </row>
    <row r="56" spans="1:8">
      <c r="A56" s="30" t="s">
        <v>95</v>
      </c>
      <c r="B56" s="31"/>
      <c r="C56" s="31"/>
      <c r="D56" s="31"/>
      <c r="E56" s="5"/>
      <c r="F56" s="5"/>
      <c r="G56" s="5"/>
      <c r="H56" s="3"/>
    </row>
    <row r="57" spans="1:8">
      <c r="A57" s="30"/>
      <c r="B57" s="31"/>
      <c r="C57" s="31"/>
      <c r="D57" s="31"/>
      <c r="E57" s="5"/>
      <c r="F57" s="5"/>
      <c r="G57" s="5"/>
      <c r="H57" s="3"/>
    </row>
    <row r="58" spans="1:8" ht="14" thickBot="1">
      <c r="A58" s="89" t="s">
        <v>38</v>
      </c>
      <c r="B58" s="90"/>
      <c r="C58" s="90"/>
      <c r="D58" s="90"/>
      <c r="E58" s="5"/>
      <c r="F58" s="5"/>
      <c r="G58" s="5"/>
      <c r="H58" s="3"/>
    </row>
    <row r="59" spans="1:8">
      <c r="A59" s="69"/>
      <c r="B59" s="70"/>
      <c r="C59" s="70"/>
      <c r="D59" s="70"/>
      <c r="E59" s="71"/>
      <c r="F59" s="71"/>
      <c r="G59" s="71"/>
      <c r="H59" s="71"/>
    </row>
    <row r="60" spans="1:8">
      <c r="A60" s="72"/>
      <c r="B60" s="68"/>
      <c r="C60" s="68"/>
      <c r="D60" s="68"/>
      <c r="E60" s="5"/>
      <c r="F60" s="5"/>
      <c r="G60" s="5"/>
      <c r="H60" s="5"/>
    </row>
    <row r="61" spans="1:8">
      <c r="A61" s="72"/>
      <c r="B61" s="68"/>
      <c r="C61" s="68"/>
      <c r="D61" s="68"/>
      <c r="E61" s="5"/>
      <c r="F61" s="5"/>
      <c r="G61" s="5"/>
      <c r="H61" s="5"/>
    </row>
    <row r="62" spans="1:8">
      <c r="A62" s="72"/>
      <c r="B62" s="68"/>
      <c r="C62" s="68"/>
      <c r="D62" s="68"/>
      <c r="E62" s="5"/>
      <c r="F62" s="5"/>
      <c r="G62" s="5"/>
      <c r="H62" s="5"/>
    </row>
    <row r="63" spans="1:8">
      <c r="A63" s="72"/>
      <c r="B63" s="68"/>
      <c r="C63" s="68"/>
      <c r="D63" s="68"/>
      <c r="E63" s="5"/>
      <c r="F63" s="5"/>
      <c r="G63" s="5"/>
      <c r="H63" s="5"/>
    </row>
    <row r="64" spans="1:8">
      <c r="A64" s="72"/>
      <c r="B64" s="68"/>
      <c r="C64" s="68"/>
      <c r="D64" s="68"/>
      <c r="E64" s="5"/>
      <c r="F64" s="5"/>
      <c r="G64" s="5"/>
      <c r="H64" s="5"/>
    </row>
    <row r="65" spans="1:8">
      <c r="A65" s="72"/>
      <c r="B65" s="68"/>
      <c r="C65" s="68"/>
      <c r="D65" s="68"/>
      <c r="E65" s="5"/>
      <c r="F65" s="5"/>
      <c r="G65" s="5"/>
      <c r="H65" s="5"/>
    </row>
    <row r="66" spans="1:8">
      <c r="A66" s="72"/>
      <c r="B66" s="68"/>
      <c r="C66" s="68"/>
      <c r="D66" s="68"/>
      <c r="E66" s="5"/>
      <c r="F66" s="5"/>
      <c r="G66" s="5"/>
      <c r="H66" s="5"/>
    </row>
    <row r="67" spans="1:8">
      <c r="A67" s="72"/>
      <c r="B67" s="68"/>
      <c r="C67" s="68"/>
      <c r="D67" s="68"/>
      <c r="E67" s="5"/>
      <c r="F67" s="5"/>
      <c r="G67" s="5"/>
      <c r="H67" s="5"/>
    </row>
    <row r="68" spans="1:8">
      <c r="A68" s="72"/>
      <c r="B68" s="68"/>
      <c r="C68" s="68"/>
      <c r="D68" s="68"/>
      <c r="E68" s="5"/>
      <c r="F68" s="5"/>
      <c r="G68" s="5"/>
      <c r="H68" s="5"/>
    </row>
    <row r="69" spans="1:8">
      <c r="A69" s="72"/>
      <c r="B69" s="68"/>
      <c r="C69" s="68"/>
      <c r="D69" s="68"/>
      <c r="E69" s="5"/>
      <c r="F69" s="5"/>
      <c r="G69" s="5"/>
      <c r="H69" s="5"/>
    </row>
    <row r="70" spans="1:8">
      <c r="A70" s="72"/>
      <c r="B70" s="68"/>
      <c r="C70" s="68"/>
      <c r="D70" s="68"/>
      <c r="E70" s="5"/>
      <c r="F70" s="5"/>
      <c r="G70" s="5"/>
      <c r="H70" s="5"/>
    </row>
    <row r="71" spans="1:8" ht="14" thickBot="1">
      <c r="A71" s="73"/>
      <c r="B71" s="74"/>
      <c r="C71" s="74"/>
      <c r="D71" s="74"/>
      <c r="E71" s="33"/>
      <c r="F71" s="33"/>
      <c r="G71" s="33"/>
      <c r="H71" s="33"/>
    </row>
    <row r="72" spans="1:8" ht="25" customHeight="1">
      <c r="A72" s="91" t="s">
        <v>68</v>
      </c>
      <c r="B72" s="92"/>
      <c r="C72" s="92"/>
      <c r="D72" s="92"/>
      <c r="E72" s="92"/>
      <c r="F72" s="92"/>
      <c r="G72" s="92"/>
      <c r="H72" s="78"/>
    </row>
    <row r="73" spans="1:8" ht="14">
      <c r="A73" s="83" t="s">
        <v>60</v>
      </c>
      <c r="B73" s="81"/>
      <c r="C73" s="81"/>
      <c r="D73" s="81"/>
      <c r="E73" s="81"/>
      <c r="F73" s="81"/>
      <c r="G73" s="81"/>
      <c r="H73" s="82"/>
    </row>
    <row r="74" spans="1:8" ht="53" thickBot="1">
      <c r="A74" s="32"/>
      <c r="B74" s="34" t="s">
        <v>61</v>
      </c>
      <c r="C74" s="34" t="s">
        <v>164</v>
      </c>
      <c r="D74" s="34" t="s">
        <v>107</v>
      </c>
      <c r="E74" s="34" t="s">
        <v>108</v>
      </c>
      <c r="F74" s="34" t="s">
        <v>165</v>
      </c>
      <c r="G74" s="34" t="s">
        <v>0</v>
      </c>
      <c r="H74" s="35" t="s">
        <v>159</v>
      </c>
    </row>
    <row r="75" spans="1:8">
      <c r="A75" s="36"/>
      <c r="B75" s="37"/>
      <c r="C75" s="37"/>
      <c r="D75" s="37"/>
      <c r="E75" s="38"/>
      <c r="F75" s="38"/>
      <c r="G75" s="38"/>
      <c r="H75" s="38"/>
    </row>
    <row r="76" spans="1:8">
      <c r="A76" s="39" t="s">
        <v>160</v>
      </c>
      <c r="B76" s="12">
        <v>115.31098954304646</v>
      </c>
      <c r="C76" s="12">
        <v>189.24455140609135</v>
      </c>
      <c r="D76" s="12">
        <v>135.59826818743213</v>
      </c>
      <c r="E76" s="12">
        <v>131.53033783437536</v>
      </c>
      <c r="F76" s="12">
        <v>148.45617321373223</v>
      </c>
      <c r="G76" s="12">
        <v>99.933206058761428</v>
      </c>
      <c r="H76" s="12">
        <v>61.116973772362776</v>
      </c>
    </row>
    <row r="77" spans="1:8">
      <c r="A77" s="39"/>
      <c r="B77" s="12"/>
      <c r="C77" s="12"/>
      <c r="D77" s="12"/>
      <c r="E77" s="12"/>
      <c r="F77" s="12"/>
      <c r="G77" s="12"/>
      <c r="H77" s="12"/>
    </row>
    <row r="78" spans="1:8">
      <c r="A78" s="40" t="s">
        <v>161</v>
      </c>
      <c r="B78" s="41"/>
      <c r="C78" s="41"/>
      <c r="D78" s="41"/>
      <c r="E78" s="41"/>
      <c r="F78" s="41"/>
      <c r="G78" s="41"/>
      <c r="H78" s="41"/>
    </row>
    <row r="79" spans="1:8">
      <c r="A79" s="11" t="s">
        <v>10</v>
      </c>
      <c r="B79" s="12">
        <v>93.93671009800866</v>
      </c>
      <c r="C79" s="12">
        <v>153.65999290828043</v>
      </c>
      <c r="D79" s="12">
        <v>108.4259096509323</v>
      </c>
      <c r="E79" s="12">
        <v>119.43118759150188</v>
      </c>
      <c r="F79" s="12">
        <v>140.70320344307365</v>
      </c>
      <c r="G79" s="12">
        <v>85.803470626256029</v>
      </c>
      <c r="H79" s="12">
        <v>53.251990791840527</v>
      </c>
    </row>
    <row r="80" spans="1:8">
      <c r="A80" s="13" t="s">
        <v>11</v>
      </c>
      <c r="B80" s="19">
        <v>42.61061239035574</v>
      </c>
      <c r="C80" s="19">
        <v>64.797132260283647</v>
      </c>
      <c r="D80" s="19">
        <v>52.648342999834711</v>
      </c>
      <c r="E80" s="19">
        <v>51.295070705317173</v>
      </c>
      <c r="F80" s="19">
        <v>59.402582918702123</v>
      </c>
      <c r="G80" s="19">
        <v>42.288648356429199</v>
      </c>
      <c r="H80" s="19">
        <v>25.79432363519091</v>
      </c>
    </row>
    <row r="81" spans="1:8">
      <c r="A81" s="11" t="s">
        <v>12</v>
      </c>
      <c r="B81" s="12">
        <v>11.137260859295152</v>
      </c>
      <c r="C81" s="12">
        <v>26.967969166273289</v>
      </c>
      <c r="D81" s="12">
        <v>6.567354191393334</v>
      </c>
      <c r="E81" s="12">
        <v>9.8243943065584087</v>
      </c>
      <c r="F81" s="12">
        <v>9.9448995338207329</v>
      </c>
      <c r="G81" s="12">
        <v>8.0984797414892373</v>
      </c>
      <c r="H81" s="12">
        <v>5.9967414681683264</v>
      </c>
    </row>
    <row r="82" spans="1:8">
      <c r="A82" s="13" t="s">
        <v>13</v>
      </c>
      <c r="B82" s="14">
        <v>5.0783623141113985</v>
      </c>
      <c r="C82" s="14">
        <v>12.662338291525938</v>
      </c>
      <c r="D82" s="14">
        <v>2.7756280001401876</v>
      </c>
      <c r="E82" s="14">
        <v>3.243045595941854</v>
      </c>
      <c r="F82" s="14">
        <v>3.5541529859965251</v>
      </c>
      <c r="G82" s="14">
        <v>4.0753885837540302</v>
      </c>
      <c r="H82" s="14">
        <v>0.72457820119373817</v>
      </c>
    </row>
    <row r="83" spans="1:8">
      <c r="A83" s="13" t="s">
        <v>30</v>
      </c>
      <c r="B83" s="14">
        <v>3.2181535267989752</v>
      </c>
      <c r="C83" s="14">
        <v>4.4042976301617722</v>
      </c>
      <c r="D83" s="14">
        <v>1.5007046074856645</v>
      </c>
      <c r="E83" s="14">
        <v>4.1399789932963564</v>
      </c>
      <c r="F83" s="14">
        <v>4.8116672261881188</v>
      </c>
      <c r="G83" s="14">
        <v>1.7575073212467269</v>
      </c>
      <c r="H83" s="14">
        <v>0.97047151234671225</v>
      </c>
    </row>
    <row r="84" spans="1:8">
      <c r="A84" s="13" t="s">
        <v>14</v>
      </c>
      <c r="B84" s="14">
        <v>1.5858343314836467</v>
      </c>
      <c r="C84" s="14">
        <v>7.9115657898131584</v>
      </c>
      <c r="D84" s="14">
        <v>1.1919209251308098</v>
      </c>
      <c r="E84" s="14">
        <v>1.93648239682217</v>
      </c>
      <c r="F84" s="14">
        <v>1.2134030411690722</v>
      </c>
      <c r="G84" s="14">
        <v>1.6963775243559687</v>
      </c>
      <c r="H84" s="14">
        <v>4.2251121295378748</v>
      </c>
    </row>
    <row r="85" spans="1:8">
      <c r="A85" s="13" t="s">
        <v>15</v>
      </c>
      <c r="B85" s="14">
        <v>2.8407450183847782</v>
      </c>
      <c r="C85" s="14">
        <v>9.9013332445855795</v>
      </c>
      <c r="D85" s="14">
        <v>2.2910215837674821</v>
      </c>
      <c r="E85" s="14">
        <v>2.4413697173201978</v>
      </c>
      <c r="F85" s="14">
        <v>1.5790793216360886</v>
      </c>
      <c r="G85" s="14">
        <v>2.2655838364884802</v>
      </c>
      <c r="H85" s="14">
        <v>4.3016917546278757</v>
      </c>
    </row>
    <row r="86" spans="1:8">
      <c r="A86" s="11" t="s">
        <v>16</v>
      </c>
      <c r="B86" s="12">
        <v>2.894302315096033</v>
      </c>
      <c r="C86" s="12">
        <v>9.799261812614386</v>
      </c>
      <c r="D86" s="12">
        <v>1.7542354491665206</v>
      </c>
      <c r="E86" s="12">
        <v>1.8034374890101719</v>
      </c>
      <c r="F86" s="12">
        <v>3.8803477304414278</v>
      </c>
      <c r="G86" s="12">
        <v>1.2921691108430653</v>
      </c>
      <c r="H86" s="12">
        <v>0.58533299067936218</v>
      </c>
    </row>
    <row r="87" spans="1:8">
      <c r="A87" s="13" t="s">
        <v>17</v>
      </c>
      <c r="B87" s="14">
        <v>5.4176118910463158</v>
      </c>
      <c r="C87" s="14">
        <v>12.836807532030981</v>
      </c>
      <c r="D87" s="14">
        <v>3.996636222830201</v>
      </c>
      <c r="E87" s="14">
        <v>4.4994775595971577</v>
      </c>
      <c r="F87" s="14">
        <v>4.5786408551675786</v>
      </c>
      <c r="G87" s="14">
        <v>2.8538159716307159</v>
      </c>
      <c r="H87" s="14">
        <v>1.8756570928160123</v>
      </c>
    </row>
    <row r="88" spans="1:8">
      <c r="A88" s="13"/>
      <c r="B88" s="14"/>
      <c r="C88" s="14"/>
      <c r="D88" s="14"/>
      <c r="E88" s="14"/>
      <c r="F88" s="14"/>
      <c r="G88" s="14"/>
      <c r="H88" s="14"/>
    </row>
    <row r="89" spans="1:8">
      <c r="A89" s="40" t="s">
        <v>18</v>
      </c>
      <c r="B89" s="23"/>
      <c r="C89" s="23"/>
      <c r="D89" s="53"/>
      <c r="E89" s="23"/>
      <c r="F89" s="23"/>
      <c r="G89" s="23"/>
      <c r="H89" s="23"/>
    </row>
    <row r="90" spans="1:8">
      <c r="A90" s="42" t="s">
        <v>19</v>
      </c>
      <c r="B90" s="14">
        <v>40.755182975242633</v>
      </c>
      <c r="C90" s="14">
        <v>44.40810679751533</v>
      </c>
      <c r="D90" s="14">
        <v>54.55020449253751</v>
      </c>
      <c r="E90" s="14">
        <v>59.029933219739981</v>
      </c>
      <c r="F90" s="14">
        <v>70.272935791424317</v>
      </c>
      <c r="G90" s="75">
        <v>49.134680606849692</v>
      </c>
      <c r="H90" s="14">
        <v>30.126607934657994</v>
      </c>
    </row>
    <row r="91" spans="1:8">
      <c r="A91" s="42" t="s">
        <v>20</v>
      </c>
      <c r="B91" s="14">
        <v>2.6909442628107607</v>
      </c>
      <c r="C91" s="14">
        <v>2.441374785097548</v>
      </c>
      <c r="D91" s="14">
        <v>2.3241676558741564</v>
      </c>
      <c r="E91" s="14">
        <v>4.2699136808151792</v>
      </c>
      <c r="F91" s="14">
        <v>4.424893868570174</v>
      </c>
      <c r="G91" s="14">
        <v>2.5352052860026255</v>
      </c>
      <c r="H91" s="14">
        <v>0</v>
      </c>
    </row>
    <row r="92" spans="1:8">
      <c r="A92" s="42" t="s">
        <v>21</v>
      </c>
      <c r="B92" s="14">
        <v>0.79483911417160091</v>
      </c>
      <c r="C92" s="14">
        <v>0.68427325019344099</v>
      </c>
      <c r="D92" s="14">
        <v>1.450397628250693</v>
      </c>
      <c r="E92" s="14">
        <v>1.068833076907842</v>
      </c>
      <c r="F92" s="14">
        <v>0.70051689660212257</v>
      </c>
      <c r="G92" s="14">
        <v>0.93219142484068274</v>
      </c>
      <c r="H92" s="14">
        <v>0.62514915503325652</v>
      </c>
    </row>
    <row r="93" spans="1:8">
      <c r="A93" s="43"/>
      <c r="B93" s="14"/>
      <c r="C93" s="14"/>
      <c r="D93" s="14"/>
      <c r="E93" s="14"/>
      <c r="F93" s="14"/>
      <c r="G93" s="14"/>
      <c r="H93" s="14"/>
    </row>
    <row r="94" spans="1:8">
      <c r="A94" s="42" t="s">
        <v>22</v>
      </c>
      <c r="B94" s="14">
        <v>6.0637955545963891</v>
      </c>
      <c r="C94" s="14">
        <v>10.692119386064133</v>
      </c>
      <c r="D94" s="14">
        <v>7.3621171626911588</v>
      </c>
      <c r="E94" s="14">
        <v>4.848486154662849</v>
      </c>
      <c r="F94" s="14">
        <v>3.5353084363923792</v>
      </c>
      <c r="G94" s="14">
        <v>5.7133409218749449</v>
      </c>
      <c r="H94" s="14">
        <v>3.9790746993299835</v>
      </c>
    </row>
    <row r="95" spans="1:8">
      <c r="A95" s="42" t="s">
        <v>23</v>
      </c>
      <c r="B95" s="14">
        <v>1.6138900860445575</v>
      </c>
      <c r="C95" s="14">
        <v>2.7791152289150771</v>
      </c>
      <c r="D95" s="14">
        <v>1.744815431222865</v>
      </c>
      <c r="E95" s="14">
        <v>2.0555134384856086</v>
      </c>
      <c r="F95" s="14">
        <v>2.0768687390277947</v>
      </c>
      <c r="G95" s="14">
        <v>1.3821825212153529</v>
      </c>
      <c r="H95" s="14">
        <v>0</v>
      </c>
    </row>
    <row r="96" spans="1:8">
      <c r="A96" s="42" t="s">
        <v>24</v>
      </c>
      <c r="B96" s="14">
        <v>3.0566036824628502</v>
      </c>
      <c r="C96" s="14">
        <v>3.8805781851721717</v>
      </c>
      <c r="D96" s="14">
        <v>2.5727279948134423</v>
      </c>
      <c r="E96" s="14">
        <v>2.9130558192206366</v>
      </c>
      <c r="F96" s="14">
        <v>2.617743736516466</v>
      </c>
      <c r="G96" s="14">
        <v>1.998017290819041</v>
      </c>
      <c r="H96" s="14">
        <v>2.563602850596296</v>
      </c>
    </row>
    <row r="97" spans="1:8">
      <c r="A97" s="43"/>
      <c r="B97" s="14"/>
      <c r="C97" s="14"/>
      <c r="D97" s="14"/>
      <c r="E97" s="14"/>
      <c r="F97" s="14"/>
      <c r="G97" s="14"/>
      <c r="H97" s="14"/>
    </row>
    <row r="98" spans="1:8">
      <c r="A98" s="44" t="s">
        <v>25</v>
      </c>
      <c r="B98" s="14">
        <v>4.4238574035145994</v>
      </c>
      <c r="C98" s="14">
        <v>26.088430769056199</v>
      </c>
      <c r="D98" s="14">
        <v>19.761620563704859</v>
      </c>
      <c r="E98" s="14">
        <v>4.6827201512745775</v>
      </c>
      <c r="F98" s="14">
        <v>0.38384027919532587</v>
      </c>
      <c r="G98" s="14">
        <v>6.4843096000164353</v>
      </c>
      <c r="H98" s="14">
        <v>0.66816214205985569</v>
      </c>
    </row>
    <row r="99" spans="1:8">
      <c r="A99" s="44" t="s">
        <v>26</v>
      </c>
      <c r="B99" s="14">
        <v>4.5367956156495266</v>
      </c>
      <c r="C99" s="14">
        <v>4.6452378476329308</v>
      </c>
      <c r="D99" s="14">
        <v>3.5997774848138118</v>
      </c>
      <c r="E99" s="14">
        <v>5.2065138778693401</v>
      </c>
      <c r="F99" s="14">
        <v>11.399399704284349</v>
      </c>
      <c r="G99" s="14">
        <v>2.9513756622558889</v>
      </c>
      <c r="H99" s="14">
        <v>2.1140824165778316</v>
      </c>
    </row>
    <row r="100" spans="1:8">
      <c r="A100" s="42" t="s">
        <v>4</v>
      </c>
      <c r="B100" s="14">
        <v>1.6840499436285645</v>
      </c>
      <c r="C100" s="14">
        <v>2.0651196656022965</v>
      </c>
      <c r="D100" s="14">
        <v>0.26889997409565469</v>
      </c>
      <c r="E100" s="14">
        <v>0.63663502641435021</v>
      </c>
      <c r="F100" s="14">
        <v>0.36390301410040071</v>
      </c>
      <c r="G100" s="14">
        <v>1.8376228284387921</v>
      </c>
      <c r="H100" s="14">
        <v>3.8165346088481107E-2</v>
      </c>
    </row>
    <row r="101" spans="1:8">
      <c r="A101" s="42" t="s">
        <v>5</v>
      </c>
      <c r="B101" s="14">
        <v>7.5246251377029356</v>
      </c>
      <c r="C101" s="14">
        <v>7.1842489232530591</v>
      </c>
      <c r="D101" s="14">
        <v>3.525304428156121</v>
      </c>
      <c r="E101" s="14">
        <v>5.3987244705687516</v>
      </c>
      <c r="F101" s="14">
        <v>5.1330118474897368</v>
      </c>
      <c r="G101" s="14">
        <v>4.5543012508251026</v>
      </c>
      <c r="H101" s="14">
        <v>1.852991095997244</v>
      </c>
    </row>
    <row r="102" spans="1:8">
      <c r="A102" s="42" t="s">
        <v>6</v>
      </c>
      <c r="B102" s="14">
        <v>4.9181837506246771</v>
      </c>
      <c r="C102" s="14">
        <v>0</v>
      </c>
      <c r="D102" s="14">
        <v>0.17695975412091641</v>
      </c>
      <c r="E102" s="14">
        <v>0.4808533357694853</v>
      </c>
      <c r="F102" s="14">
        <v>1.1325708505221952</v>
      </c>
      <c r="G102" s="14">
        <v>0.4047380490692809</v>
      </c>
      <c r="H102" s="14">
        <v>0.32150340805535116</v>
      </c>
    </row>
    <row r="103" spans="1:8">
      <c r="A103" s="42" t="s">
        <v>139</v>
      </c>
      <c r="B103" s="14">
        <v>1.5710934227606816</v>
      </c>
      <c r="C103" s="14">
        <v>3.352520472668735</v>
      </c>
      <c r="D103" s="14">
        <v>2.7219240413403334</v>
      </c>
      <c r="E103" s="14">
        <v>1.6363078353251834</v>
      </c>
      <c r="F103" s="14">
        <v>1.9040950835777821</v>
      </c>
      <c r="G103" s="14">
        <v>1.9596289772366251</v>
      </c>
      <c r="H103" s="14">
        <v>0.63544711659369113</v>
      </c>
    </row>
    <row r="104" spans="1:8">
      <c r="A104" s="42" t="s">
        <v>7</v>
      </c>
      <c r="B104" s="14">
        <v>3.094109554412293</v>
      </c>
      <c r="C104" s="14">
        <v>2.2739071292879176</v>
      </c>
      <c r="D104" s="14">
        <v>2.8771431262459961</v>
      </c>
      <c r="E104" s="14">
        <v>1.7248495253461658</v>
      </c>
      <c r="F104" s="14">
        <v>1.9612996980424522</v>
      </c>
      <c r="G104" s="14">
        <v>1.3509381290910549</v>
      </c>
      <c r="H104" s="14">
        <v>1.1245609855175416</v>
      </c>
    </row>
    <row r="105" spans="1:8">
      <c r="A105" s="43"/>
      <c r="B105" s="14"/>
      <c r="C105" s="14"/>
      <c r="D105" s="14"/>
      <c r="E105" s="14"/>
      <c r="F105" s="14"/>
      <c r="G105" s="14"/>
      <c r="H105" s="14"/>
    </row>
    <row r="106" spans="1:8">
      <c r="A106" s="42" t="s">
        <v>8</v>
      </c>
      <c r="B106" s="14">
        <v>3.1039256302150608</v>
      </c>
      <c r="C106" s="14">
        <v>9.9502356280510185</v>
      </c>
      <c r="D106" s="14">
        <v>0.65754259780692692</v>
      </c>
      <c r="E106" s="14">
        <v>2.2825646269814746</v>
      </c>
      <c r="F106" s="14">
        <v>0.57033038962170268</v>
      </c>
      <c r="G106" s="14">
        <v>2.1213587370742442</v>
      </c>
      <c r="H106" s="14">
        <v>2.6545943811779988</v>
      </c>
    </row>
    <row r="107" spans="1:8">
      <c r="A107" s="44" t="s">
        <v>9</v>
      </c>
      <c r="B107" s="14">
        <v>6.5047199408988332</v>
      </c>
      <c r="C107" s="14">
        <v>14.949537177511067</v>
      </c>
      <c r="D107" s="14">
        <v>5.1832663082863792</v>
      </c>
      <c r="E107" s="14">
        <v>2.6784767740545896</v>
      </c>
      <c r="F107" s="14">
        <v>1.4923234628023545</v>
      </c>
      <c r="G107" s="14">
        <v>0.76927306427770425</v>
      </c>
      <c r="H107" s="14">
        <v>0</v>
      </c>
    </row>
    <row r="108" spans="1:8" ht="24">
      <c r="A108" s="44" t="s">
        <v>65</v>
      </c>
      <c r="B108" s="14">
        <v>0.38981238666515872</v>
      </c>
      <c r="C108" s="14">
        <v>0</v>
      </c>
      <c r="D108" s="14">
        <v>3.8088413359624335E-3</v>
      </c>
      <c r="E108" s="14">
        <v>0.15021495810042984</v>
      </c>
      <c r="F108" s="14">
        <v>0.58708536048032245</v>
      </c>
      <c r="G108" s="14">
        <v>1.3988126671154144E-2</v>
      </c>
      <c r="H108" s="14">
        <v>0</v>
      </c>
    </row>
    <row r="109" spans="1:8" ht="24">
      <c r="A109" s="44" t="s">
        <v>90</v>
      </c>
      <c r="B109" s="14">
        <v>0.73276090431012808</v>
      </c>
      <c r="C109" s="14">
        <v>2.80720445808962</v>
      </c>
      <c r="D109" s="14">
        <v>1.1578103220388725</v>
      </c>
      <c r="E109" s="14">
        <v>2.4619768419227626</v>
      </c>
      <c r="F109" s="14">
        <v>2.1424412536981712</v>
      </c>
      <c r="G109" s="14">
        <v>0.76722637183697329</v>
      </c>
      <c r="H109" s="14">
        <v>1.8342425171257655E-4</v>
      </c>
    </row>
    <row r="110" spans="1:8">
      <c r="A110" s="42" t="s">
        <v>91</v>
      </c>
      <c r="B110" s="14">
        <v>2.6455696001798001</v>
      </c>
      <c r="C110" s="14">
        <v>11.434241117003978</v>
      </c>
      <c r="D110" s="14">
        <v>2.8651956146986244</v>
      </c>
      <c r="E110" s="14">
        <v>6.2315485159688571</v>
      </c>
      <c r="F110" s="14">
        <v>9.1030293447403121</v>
      </c>
      <c r="G110" s="14">
        <v>1.5572024383862644</v>
      </c>
      <c r="H110" s="14">
        <v>0.59497586562653759</v>
      </c>
    </row>
    <row r="111" spans="1:8">
      <c r="A111" s="45"/>
      <c r="B111" s="41"/>
      <c r="C111" s="41"/>
      <c r="D111" s="41"/>
      <c r="E111" s="41"/>
      <c r="F111" s="41"/>
      <c r="G111" s="41"/>
      <c r="H111" s="41"/>
    </row>
    <row r="112" spans="1:8">
      <c r="A112" s="42" t="s">
        <v>92</v>
      </c>
      <c r="B112" s="14">
        <v>1.2372736826163844</v>
      </c>
      <c r="C112" s="14">
        <v>0.96680186905452936</v>
      </c>
      <c r="D112" s="14">
        <v>0.84033530025842529</v>
      </c>
      <c r="E112" s="14">
        <v>0.7956392934220945</v>
      </c>
      <c r="F112" s="14">
        <v>1.3029769557421855</v>
      </c>
      <c r="G112" s="14">
        <v>0.71722302733213439</v>
      </c>
      <c r="H112" s="14">
        <v>0.67755608409399259</v>
      </c>
    </row>
    <row r="113" spans="1:8">
      <c r="A113" s="42" t="s">
        <v>93</v>
      </c>
      <c r="B113" s="14">
        <v>1.5864553146899973</v>
      </c>
      <c r="C113" s="14">
        <v>1.4586266239970118</v>
      </c>
      <c r="D113" s="14">
        <v>1.2139608101626591</v>
      </c>
      <c r="E113" s="14">
        <v>1.2726112376927077</v>
      </c>
      <c r="F113" s="14">
        <v>1.4678907278374678</v>
      </c>
      <c r="G113" s="14">
        <v>1.1614476652654673</v>
      </c>
      <c r="H113" s="14">
        <v>0.22333212819232715</v>
      </c>
    </row>
    <row r="114" spans="1:8">
      <c r="A114" s="42" t="s">
        <v>94</v>
      </c>
      <c r="B114" s="14">
        <v>2.4326374501096035</v>
      </c>
      <c r="C114" s="14">
        <v>2.0677278067601539</v>
      </c>
      <c r="D114" s="14">
        <v>1.5509235820686957</v>
      </c>
      <c r="E114" s="14">
        <v>2.1615520328159801</v>
      </c>
      <c r="F114" s="14">
        <v>3.3315457530328034</v>
      </c>
      <c r="G114" s="14">
        <v>1.5543120241871173</v>
      </c>
      <c r="H114" s="14">
        <v>1.2025424959599171</v>
      </c>
    </row>
    <row r="115" spans="1:8">
      <c r="A115" s="42" t="s">
        <v>34</v>
      </c>
      <c r="B115" s="14">
        <v>3.0556918498963572</v>
      </c>
      <c r="C115" s="14">
        <v>2.8304036595131294</v>
      </c>
      <c r="D115" s="14">
        <v>3.9513912711748174</v>
      </c>
      <c r="E115" s="14">
        <v>4.1779808803267615</v>
      </c>
      <c r="F115" s="14">
        <v>5.8701251278093718</v>
      </c>
      <c r="G115" s="14">
        <v>0.7773305044280242</v>
      </c>
      <c r="H115" s="14">
        <v>0.74476797061438671</v>
      </c>
    </row>
    <row r="116" spans="1:8">
      <c r="A116" s="42" t="s">
        <v>35</v>
      </c>
      <c r="B116" s="14">
        <v>0.34085620429259056</v>
      </c>
      <c r="C116" s="14">
        <v>0.53225066911511176</v>
      </c>
      <c r="D116" s="14">
        <v>0.28350874631769174</v>
      </c>
      <c r="E116" s="14">
        <v>0.29391837125209391</v>
      </c>
      <c r="F116" s="14">
        <v>0.19180032430262128</v>
      </c>
      <c r="G116" s="14">
        <v>0.28550846335448299</v>
      </c>
      <c r="H116" s="14">
        <v>0.11783697999306525</v>
      </c>
    </row>
    <row r="117" spans="1:8">
      <c r="A117" s="42"/>
      <c r="B117" s="14"/>
      <c r="C117" s="14"/>
      <c r="D117" s="14"/>
      <c r="E117" s="14"/>
      <c r="F117" s="14"/>
      <c r="G117" s="14"/>
      <c r="H117" s="14"/>
    </row>
    <row r="118" spans="1:8">
      <c r="A118" s="42" t="s">
        <v>36</v>
      </c>
      <c r="B118" s="14">
        <v>0.25964147608465005</v>
      </c>
      <c r="C118" s="14">
        <v>5.4129364033084798E-2</v>
      </c>
      <c r="D118" s="14">
        <v>6.5581066625674802E-3</v>
      </c>
      <c r="E118" s="14">
        <v>5.658660237829404E-3</v>
      </c>
      <c r="F118" s="14">
        <v>4.1964108935376117E-2</v>
      </c>
      <c r="G118" s="14">
        <v>2.8329343713226767E-4</v>
      </c>
      <c r="H118" s="14">
        <v>0</v>
      </c>
    </row>
    <row r="119" spans="1:8" ht="24">
      <c r="A119" s="46" t="s">
        <v>53</v>
      </c>
      <c r="B119" s="14">
        <v>6.1896479828930122</v>
      </c>
      <c r="C119" s="14">
        <v>21.036530842804432</v>
      </c>
      <c r="D119" s="14">
        <v>12.179090508672942</v>
      </c>
      <c r="E119" s="14">
        <v>11.940053991994304</v>
      </c>
      <c r="F119" s="14">
        <v>13.262268741144213</v>
      </c>
      <c r="G119" s="14">
        <v>12.253405995937621</v>
      </c>
      <c r="H119" s="14">
        <v>8.9713718633879758</v>
      </c>
    </row>
    <row r="120" spans="1:8">
      <c r="A120" s="42"/>
      <c r="B120" s="14"/>
      <c r="C120" s="14"/>
      <c r="D120" s="14"/>
      <c r="E120" s="14"/>
      <c r="F120" s="14"/>
      <c r="G120" s="14"/>
      <c r="H120" s="14"/>
    </row>
    <row r="121" spans="1:8">
      <c r="A121" s="11" t="s">
        <v>54</v>
      </c>
      <c r="B121" s="12">
        <v>129.51040977611376</v>
      </c>
      <c r="C121" s="12">
        <v>295.63157878920009</v>
      </c>
      <c r="D121" s="12">
        <v>84.156166268413941</v>
      </c>
      <c r="E121" s="12">
        <v>102.35608839615827</v>
      </c>
      <c r="F121" s="12">
        <v>105.09597646053119</v>
      </c>
      <c r="G121" s="12">
        <v>78.078241443097099</v>
      </c>
      <c r="H121" s="12">
        <v>45.85570918137298</v>
      </c>
    </row>
    <row r="122" spans="1:8">
      <c r="A122" s="13" t="s">
        <v>55</v>
      </c>
      <c r="B122" s="19">
        <v>82.575032106958176</v>
      </c>
      <c r="C122" s="19">
        <v>128.30713139184064</v>
      </c>
      <c r="D122" s="19">
        <v>128.30713139184064</v>
      </c>
      <c r="E122" s="19">
        <v>128.30713139184064</v>
      </c>
      <c r="F122" s="19">
        <v>128.30713139184064</v>
      </c>
      <c r="G122" s="19">
        <v>133.1305832312259</v>
      </c>
      <c r="H122" s="19">
        <v>147.77744996914106</v>
      </c>
    </row>
    <row r="123" spans="1:8">
      <c r="A123" s="11" t="s">
        <v>56</v>
      </c>
      <c r="B123" s="12">
        <v>212.08544188307195</v>
      </c>
      <c r="C123" s="12">
        <v>423.93871018104073</v>
      </c>
      <c r="D123" s="12">
        <v>212.46329766025457</v>
      </c>
      <c r="E123" s="12">
        <v>230.66321978799891</v>
      </c>
      <c r="F123" s="12">
        <v>233.40310785237182</v>
      </c>
      <c r="G123" s="12">
        <v>211.20882467432301</v>
      </c>
      <c r="H123" s="12">
        <v>193.63315915051405</v>
      </c>
    </row>
    <row r="124" spans="1:8">
      <c r="A124" s="11" t="s">
        <v>57</v>
      </c>
      <c r="B124" s="17">
        <v>0</v>
      </c>
      <c r="C124" s="17">
        <v>0.99890528278112001</v>
      </c>
      <c r="D124" s="17">
        <v>1.7816205291023568E-3</v>
      </c>
      <c r="E124" s="17">
        <v>8.7595724345706616E-2</v>
      </c>
      <c r="F124" s="17">
        <v>0.10051451801700195</v>
      </c>
      <c r="G124" s="17">
        <v>-4.1333209906611046E-3</v>
      </c>
      <c r="H124" s="17">
        <v>-8.7004004465007667E-2</v>
      </c>
    </row>
    <row r="125" spans="1:8">
      <c r="A125" s="42"/>
      <c r="B125" s="14"/>
      <c r="C125" s="14"/>
      <c r="D125" s="47"/>
      <c r="E125" s="48"/>
      <c r="F125" s="48"/>
      <c r="G125" s="15"/>
      <c r="H125" s="15"/>
    </row>
    <row r="126" spans="1:8" ht="14.25" customHeight="1">
      <c r="A126" s="49" t="s">
        <v>58</v>
      </c>
      <c r="B126" s="50"/>
      <c r="C126" s="50"/>
      <c r="D126" s="50"/>
      <c r="E126" s="50"/>
      <c r="F126" s="50"/>
      <c r="G126" s="50"/>
      <c r="H126" s="51"/>
    </row>
    <row r="127" spans="1:8" ht="33" customHeight="1" thickBot="1">
      <c r="A127" s="84" t="s">
        <v>59</v>
      </c>
      <c r="B127" s="85"/>
      <c r="C127" s="85"/>
      <c r="D127" s="85"/>
      <c r="E127" s="86"/>
      <c r="F127" s="86"/>
      <c r="G127" s="86"/>
      <c r="H127" s="87"/>
    </row>
    <row r="129" spans="1:10">
      <c r="B129" t="s">
        <v>154</v>
      </c>
      <c r="C129" t="s">
        <v>153</v>
      </c>
      <c r="G129" t="s">
        <v>155</v>
      </c>
      <c r="H129" t="s">
        <v>152</v>
      </c>
    </row>
    <row r="130" spans="1:10">
      <c r="A130" t="s">
        <v>98</v>
      </c>
    </row>
    <row r="131" spans="1:10">
      <c r="A131" t="s">
        <v>97</v>
      </c>
    </row>
    <row r="132" spans="1:10">
      <c r="A132" t="s">
        <v>142</v>
      </c>
      <c r="B132" s="56">
        <v>591143886</v>
      </c>
      <c r="C132" s="57">
        <v>30768525</v>
      </c>
      <c r="D132" s="58">
        <v>14956125</v>
      </c>
      <c r="E132" s="58">
        <v>10043886</v>
      </c>
      <c r="F132" s="58">
        <v>6197308</v>
      </c>
      <c r="G132" s="58">
        <v>20599960</v>
      </c>
      <c r="H132" s="59" t="s">
        <v>151</v>
      </c>
      <c r="J132" s="58">
        <f>+D132+E132+F132</f>
        <v>31197319</v>
      </c>
    </row>
    <row r="133" spans="1:10">
      <c r="A133" t="s">
        <v>143</v>
      </c>
      <c r="B133" s="59" t="s">
        <v>144</v>
      </c>
      <c r="G133" s="59" t="s">
        <v>145</v>
      </c>
      <c r="H133" s="59" t="s">
        <v>147</v>
      </c>
      <c r="J133" s="59" t="s">
        <v>146</v>
      </c>
    </row>
    <row r="135" spans="1:10">
      <c r="A135" t="s">
        <v>150</v>
      </c>
      <c r="B135" s="63">
        <v>101044350</v>
      </c>
      <c r="G135" s="61">
        <v>2335004</v>
      </c>
      <c r="H135" s="61">
        <v>1828815</v>
      </c>
    </row>
    <row r="136" spans="1:10">
      <c r="A136" t="s">
        <v>148</v>
      </c>
      <c r="C136" s="62">
        <v>9244501</v>
      </c>
      <c r="J136" s="61">
        <v>3201070</v>
      </c>
    </row>
    <row r="137" spans="1:10">
      <c r="A137" t="s">
        <v>149</v>
      </c>
      <c r="J137" s="61">
        <v>3016787</v>
      </c>
    </row>
    <row r="141" spans="1:10">
      <c r="B141" s="60"/>
      <c r="C141" s="60"/>
      <c r="D141" s="60"/>
      <c r="E141" s="60"/>
      <c r="F141" s="60"/>
      <c r="G141" s="60"/>
      <c r="H141" s="58"/>
    </row>
  </sheetData>
  <sortState ref="B103:EI264">
    <sortCondition ref="D103:D264"/>
  </sortState>
  <mergeCells count="8">
    <mergeCell ref="A1:H1"/>
    <mergeCell ref="A55:H55"/>
    <mergeCell ref="A73:H73"/>
    <mergeCell ref="A127:H127"/>
    <mergeCell ref="A2:G2"/>
    <mergeCell ref="A58:D58"/>
    <mergeCell ref="A72:H72"/>
    <mergeCell ref="D43:F43"/>
  </mergeCells>
  <phoneticPr fontId="6" type="noConversion"/>
  <pageMargins left="0.75" right="0.75" top="1" bottom="1" header="0.5" footer="0.5"/>
  <pageSetup paperSize="0" orientation="portrait" horizontalDpi="4294967292" verticalDpi="429496729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8"/>
  <sheetViews>
    <sheetView view="pageLayout" workbookViewId="0">
      <selection activeCell="A15" sqref="A15"/>
    </sheetView>
  </sheetViews>
  <sheetFormatPr baseColWidth="10" defaultColWidth="11" defaultRowHeight="13"/>
  <cols>
    <col min="1" max="1" width="72.140625" customWidth="1"/>
  </cols>
  <sheetData>
    <row r="1" spans="1:1">
      <c r="A1" t="s">
        <v>71</v>
      </c>
    </row>
    <row r="2" spans="1:1">
      <c r="A2" t="s">
        <v>72</v>
      </c>
    </row>
    <row r="3" spans="1:1" ht="29" customHeight="1">
      <c r="A3" s="2" t="s">
        <v>73</v>
      </c>
    </row>
    <row r="5" spans="1:1">
      <c r="A5" t="s">
        <v>74</v>
      </c>
    </row>
    <row r="6" spans="1:1" ht="89" customHeight="1">
      <c r="A6" s="2" t="s">
        <v>66</v>
      </c>
    </row>
    <row r="8" spans="1:1" ht="39">
      <c r="A8" s="2" t="s">
        <v>64</v>
      </c>
    </row>
  </sheetData>
  <phoneticPr fontId="6" type="noConversion"/>
  <pageMargins left="0.75" right="0.75" top="1" bottom="1" header="0.5" footer="0.5"/>
  <pageSetup orientation="portrait" horizontalDpi="4294967292" verticalDpi="4294967292"/>
  <extLst>
    <ext xmlns:mx="http://schemas.microsoft.com/office/mac/excel/2008/main" uri="http://schemas.microsoft.com/office/mac/excel/2008/main">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6:F63"/>
  <sheetViews>
    <sheetView view="pageLayout" workbookViewId="0">
      <selection activeCell="D13" sqref="D13:D14"/>
    </sheetView>
  </sheetViews>
  <sheetFormatPr baseColWidth="10" defaultColWidth="11" defaultRowHeight="13"/>
  <sheetData>
    <row r="6" spans="1:5">
      <c r="A6" s="1" t="s">
        <v>45</v>
      </c>
      <c r="B6" s="1" t="s">
        <v>46</v>
      </c>
      <c r="C6" s="1" t="s">
        <v>81</v>
      </c>
      <c r="D6">
        <v>1803145</v>
      </c>
      <c r="E6" s="1" t="s">
        <v>47</v>
      </c>
    </row>
    <row r="7" spans="1:5">
      <c r="A7" s="1" t="s">
        <v>45</v>
      </c>
      <c r="B7" s="1" t="s">
        <v>46</v>
      </c>
      <c r="C7" s="1" t="s">
        <v>99</v>
      </c>
      <c r="D7">
        <v>13439023</v>
      </c>
      <c r="E7" s="1" t="s">
        <v>47</v>
      </c>
    </row>
    <row r="8" spans="1:5">
      <c r="A8" s="1" t="s">
        <v>45</v>
      </c>
      <c r="B8" s="1" t="s">
        <v>46</v>
      </c>
      <c r="C8" s="1" t="s">
        <v>100</v>
      </c>
      <c r="D8">
        <v>2598096</v>
      </c>
      <c r="E8" s="1" t="s">
        <v>47</v>
      </c>
    </row>
    <row r="9" spans="1:5">
      <c r="A9" s="1" t="s">
        <v>45</v>
      </c>
      <c r="B9" s="1" t="s">
        <v>46</v>
      </c>
      <c r="C9" s="1" t="s">
        <v>69</v>
      </c>
      <c r="D9">
        <v>61705</v>
      </c>
      <c r="E9" s="1" t="s">
        <v>47</v>
      </c>
    </row>
    <row r="10" spans="1:5">
      <c r="A10" s="1" t="s">
        <v>45</v>
      </c>
      <c r="B10" s="1" t="s">
        <v>46</v>
      </c>
      <c r="C10" s="1" t="s">
        <v>101</v>
      </c>
      <c r="D10">
        <v>418920</v>
      </c>
      <c r="E10" s="1" t="s">
        <v>47</v>
      </c>
    </row>
    <row r="11" spans="1:5">
      <c r="A11" s="1" t="s">
        <v>45</v>
      </c>
      <c r="B11" s="1" t="s">
        <v>46</v>
      </c>
      <c r="C11" s="1" t="s">
        <v>70</v>
      </c>
      <c r="D11">
        <v>1741440</v>
      </c>
      <c r="E11" s="1" t="s">
        <v>47</v>
      </c>
    </row>
    <row r="12" spans="1:5">
      <c r="A12" s="1" t="s">
        <v>45</v>
      </c>
      <c r="B12" s="1" t="s">
        <v>46</v>
      </c>
      <c r="C12" s="1" t="s">
        <v>102</v>
      </c>
      <c r="D12">
        <v>15618199</v>
      </c>
      <c r="E12" s="1" t="s">
        <v>47</v>
      </c>
    </row>
    <row r="13" spans="1:5">
      <c r="A13" s="1" t="s">
        <v>45</v>
      </c>
      <c r="B13" s="1" t="s">
        <v>46</v>
      </c>
      <c r="C13" s="1" t="s">
        <v>132</v>
      </c>
      <c r="D13">
        <v>432180</v>
      </c>
      <c r="E13" s="1" t="s">
        <v>47</v>
      </c>
    </row>
    <row r="14" spans="1:5">
      <c r="A14" s="1" t="s">
        <v>45</v>
      </c>
      <c r="B14" s="1" t="s">
        <v>46</v>
      </c>
      <c r="C14" s="1" t="s">
        <v>133</v>
      </c>
      <c r="D14">
        <v>474055</v>
      </c>
      <c r="E14" s="1" t="s">
        <v>47</v>
      </c>
    </row>
    <row r="15" spans="1:5">
      <c r="A15" s="1" t="s">
        <v>45</v>
      </c>
      <c r="B15" s="1" t="s">
        <v>46</v>
      </c>
      <c r="C15" s="1" t="s">
        <v>125</v>
      </c>
      <c r="D15">
        <v>2435613</v>
      </c>
      <c r="E15" s="1" t="s">
        <v>47</v>
      </c>
    </row>
    <row r="16" spans="1:5">
      <c r="A16" s="1" t="s">
        <v>45</v>
      </c>
      <c r="B16" s="1" t="s">
        <v>46</v>
      </c>
      <c r="C16" s="1" t="s">
        <v>75</v>
      </c>
      <c r="D16">
        <v>1043608</v>
      </c>
      <c r="E16" s="1" t="s">
        <v>47</v>
      </c>
    </row>
    <row r="17" spans="1:5">
      <c r="A17" s="1" t="s">
        <v>45</v>
      </c>
      <c r="B17" s="1" t="s">
        <v>46</v>
      </c>
      <c r="C17" s="1" t="s">
        <v>78</v>
      </c>
      <c r="D17">
        <v>236461</v>
      </c>
      <c r="E17" s="1" t="s">
        <v>47</v>
      </c>
    </row>
    <row r="18" spans="1:5">
      <c r="A18" s="1" t="s">
        <v>45</v>
      </c>
      <c r="B18" s="1" t="s">
        <v>46</v>
      </c>
      <c r="C18" s="1" t="s">
        <v>123</v>
      </c>
      <c r="D18">
        <v>79157</v>
      </c>
      <c r="E18" s="1" t="s">
        <v>47</v>
      </c>
    </row>
    <row r="19" spans="1:5">
      <c r="A19" s="1" t="s">
        <v>45</v>
      </c>
      <c r="B19" s="1" t="s">
        <v>46</v>
      </c>
      <c r="C19" s="1" t="s">
        <v>103</v>
      </c>
      <c r="D19">
        <v>156638</v>
      </c>
      <c r="E19" s="1" t="s">
        <v>47</v>
      </c>
    </row>
    <row r="20" spans="1:5">
      <c r="A20" s="1" t="s">
        <v>45</v>
      </c>
      <c r="B20" s="1" t="s">
        <v>46</v>
      </c>
      <c r="C20" s="1" t="s">
        <v>104</v>
      </c>
      <c r="D20">
        <v>59040</v>
      </c>
      <c r="E20" s="1" t="s">
        <v>47</v>
      </c>
    </row>
    <row r="21" spans="1:5">
      <c r="A21" s="1" t="s">
        <v>45</v>
      </c>
      <c r="B21" s="1" t="s">
        <v>46</v>
      </c>
      <c r="C21" s="1" t="s">
        <v>105</v>
      </c>
      <c r="D21">
        <v>289989</v>
      </c>
      <c r="E21" s="1" t="s">
        <v>47</v>
      </c>
    </row>
    <row r="22" spans="1:5">
      <c r="A22" s="1" t="s">
        <v>45</v>
      </c>
      <c r="B22" s="1" t="s">
        <v>46</v>
      </c>
      <c r="C22" s="1" t="s">
        <v>106</v>
      </c>
      <c r="D22">
        <v>341210</v>
      </c>
      <c r="E22" s="1" t="s">
        <v>47</v>
      </c>
    </row>
    <row r="23" spans="1:5">
      <c r="A23" s="1" t="s">
        <v>45</v>
      </c>
      <c r="B23" s="1" t="s">
        <v>46</v>
      </c>
      <c r="C23" s="1" t="s">
        <v>48</v>
      </c>
      <c r="D23">
        <v>63519</v>
      </c>
      <c r="E23" s="1" t="s">
        <v>47</v>
      </c>
    </row>
    <row r="24" spans="1:5">
      <c r="A24" s="1" t="s">
        <v>45</v>
      </c>
      <c r="B24" s="1" t="s">
        <v>46</v>
      </c>
      <c r="C24" s="1" t="s">
        <v>122</v>
      </c>
      <c r="D24">
        <v>1214267</v>
      </c>
      <c r="E24" s="1" t="s">
        <v>47</v>
      </c>
    </row>
    <row r="25" spans="1:5">
      <c r="A25" s="1" t="s">
        <v>45</v>
      </c>
      <c r="B25" s="1" t="s">
        <v>46</v>
      </c>
      <c r="C25" s="1" t="s">
        <v>126</v>
      </c>
      <c r="D25">
        <v>312058</v>
      </c>
      <c r="E25" s="1" t="s">
        <v>47</v>
      </c>
    </row>
    <row r="26" spans="1:5">
      <c r="A26" s="1" t="s">
        <v>45</v>
      </c>
      <c r="B26" s="1" t="s">
        <v>46</v>
      </c>
      <c r="C26" s="1" t="s">
        <v>111</v>
      </c>
      <c r="D26">
        <v>57554</v>
      </c>
      <c r="E26" s="1" t="s">
        <v>47</v>
      </c>
    </row>
    <row r="27" spans="1:5">
      <c r="A27" s="1" t="s">
        <v>45</v>
      </c>
      <c r="B27" s="1" t="s">
        <v>46</v>
      </c>
      <c r="C27" s="1" t="s">
        <v>79</v>
      </c>
      <c r="D27">
        <v>162379</v>
      </c>
      <c r="E27" s="1" t="s">
        <v>47</v>
      </c>
    </row>
    <row r="28" spans="1:5">
      <c r="A28" s="1" t="s">
        <v>45</v>
      </c>
      <c r="B28" s="1" t="s">
        <v>46</v>
      </c>
      <c r="C28" s="1" t="s">
        <v>112</v>
      </c>
      <c r="D28">
        <v>108384</v>
      </c>
      <c r="E28" s="1" t="s">
        <v>47</v>
      </c>
    </row>
    <row r="29" spans="1:5">
      <c r="A29" s="1" t="s">
        <v>45</v>
      </c>
      <c r="B29" s="1" t="s">
        <v>46</v>
      </c>
      <c r="C29" s="1" t="s">
        <v>76</v>
      </c>
      <c r="D29">
        <v>374946</v>
      </c>
      <c r="E29" s="1" t="s">
        <v>47</v>
      </c>
    </row>
    <row r="30" spans="1:5">
      <c r="A30" s="1" t="s">
        <v>45</v>
      </c>
      <c r="B30" s="1" t="s">
        <v>46</v>
      </c>
      <c r="C30" s="1" t="s">
        <v>77</v>
      </c>
      <c r="D30">
        <v>243995</v>
      </c>
      <c r="E30" s="1" t="s">
        <v>47</v>
      </c>
    </row>
    <row r="31" spans="1:5">
      <c r="A31" s="1" t="s">
        <v>45</v>
      </c>
      <c r="B31" s="1" t="s">
        <v>46</v>
      </c>
      <c r="C31" s="1" t="s">
        <v>127</v>
      </c>
      <c r="D31">
        <v>139940</v>
      </c>
      <c r="E31" s="1" t="s">
        <v>47</v>
      </c>
    </row>
    <row r="32" spans="1:5">
      <c r="A32" s="1" t="s">
        <v>45</v>
      </c>
      <c r="B32" s="1" t="s">
        <v>46</v>
      </c>
      <c r="C32" s="1" t="s">
        <v>80</v>
      </c>
      <c r="D32">
        <v>228747</v>
      </c>
      <c r="E32" s="1" t="s">
        <v>47</v>
      </c>
    </row>
    <row r="33" spans="1:6">
      <c r="A33" s="1" t="s">
        <v>45</v>
      </c>
      <c r="B33" s="1" t="s">
        <v>46</v>
      </c>
      <c r="C33" s="1" t="s">
        <v>128</v>
      </c>
      <c r="D33">
        <v>2087798</v>
      </c>
      <c r="E33" s="1" t="s">
        <v>47</v>
      </c>
    </row>
    <row r="34" spans="1:6">
      <c r="A34" s="1" t="s">
        <v>45</v>
      </c>
      <c r="B34" s="1" t="s">
        <v>46</v>
      </c>
      <c r="C34" s="1" t="s">
        <v>129</v>
      </c>
      <c r="D34">
        <v>755748</v>
      </c>
      <c r="E34" s="1" t="s">
        <v>47</v>
      </c>
    </row>
    <row r="35" spans="1:6">
      <c r="A35" s="1" t="s">
        <v>45</v>
      </c>
      <c r="B35" s="1" t="s">
        <v>46</v>
      </c>
      <c r="C35" s="1" t="s">
        <v>134</v>
      </c>
      <c r="D35">
        <v>593032</v>
      </c>
      <c r="E35" s="1" t="s">
        <v>47</v>
      </c>
    </row>
    <row r="36" spans="1:6">
      <c r="A36" s="1" t="s">
        <v>45</v>
      </c>
      <c r="B36" s="1" t="s">
        <v>46</v>
      </c>
      <c r="C36" s="1" t="s">
        <v>135</v>
      </c>
      <c r="D36">
        <v>16655</v>
      </c>
      <c r="E36" s="1" t="s">
        <v>47</v>
      </c>
    </row>
    <row r="37" spans="1:6">
      <c r="A37" s="1" t="s">
        <v>45</v>
      </c>
      <c r="B37" s="1" t="s">
        <v>46</v>
      </c>
      <c r="C37" s="1" t="s">
        <v>110</v>
      </c>
      <c r="D37">
        <v>43211</v>
      </c>
      <c r="E37" s="1" t="s">
        <v>47</v>
      </c>
    </row>
    <row r="38" spans="1:6">
      <c r="A38" s="1" t="s">
        <v>45</v>
      </c>
      <c r="B38" s="1" t="s">
        <v>46</v>
      </c>
      <c r="C38" s="1" t="s">
        <v>49</v>
      </c>
      <c r="D38">
        <v>306706</v>
      </c>
      <c r="E38" s="1" t="s">
        <v>47</v>
      </c>
    </row>
    <row r="39" spans="1:6">
      <c r="A39" s="1" t="s">
        <v>45</v>
      </c>
      <c r="B39" s="1" t="s">
        <v>46</v>
      </c>
      <c r="C39" s="1" t="s">
        <v>114</v>
      </c>
      <c r="D39">
        <v>180618</v>
      </c>
      <c r="E39" s="1" t="s">
        <v>47</v>
      </c>
    </row>
    <row r="40" spans="1:6">
      <c r="A40" s="1" t="s">
        <v>45</v>
      </c>
      <c r="B40" s="1" t="s">
        <v>46</v>
      </c>
      <c r="C40" s="1" t="s">
        <v>116</v>
      </c>
      <c r="D40">
        <v>100000</v>
      </c>
      <c r="E40" s="1" t="s">
        <v>47</v>
      </c>
    </row>
    <row r="41" spans="1:6">
      <c r="A41" s="1" t="s">
        <v>45</v>
      </c>
      <c r="B41" s="1" t="s">
        <v>46</v>
      </c>
      <c r="C41" s="1" t="s">
        <v>117</v>
      </c>
      <c r="D41">
        <v>4446548</v>
      </c>
      <c r="E41" s="1" t="s">
        <v>47</v>
      </c>
    </row>
    <row r="42" spans="1:6">
      <c r="A42" s="1" t="s">
        <v>45</v>
      </c>
      <c r="B42" s="1" t="s">
        <v>46</v>
      </c>
      <c r="C42" s="1" t="s">
        <v>118</v>
      </c>
      <c r="D42">
        <v>1227251</v>
      </c>
      <c r="E42" s="1" t="s">
        <v>47</v>
      </c>
    </row>
    <row r="43" spans="1:6">
      <c r="A43" s="1" t="s">
        <v>45</v>
      </c>
      <c r="B43" s="1" t="s">
        <v>46</v>
      </c>
      <c r="C43" s="1" t="s">
        <v>119</v>
      </c>
      <c r="D43">
        <v>937358</v>
      </c>
      <c r="E43" s="1" t="s">
        <v>47</v>
      </c>
    </row>
    <row r="44" spans="1:6">
      <c r="A44" s="1" t="s">
        <v>45</v>
      </c>
      <c r="B44" s="1" t="s">
        <v>46</v>
      </c>
      <c r="C44" s="1" t="s">
        <v>82</v>
      </c>
      <c r="D44">
        <v>615000</v>
      </c>
      <c r="E44" s="1" t="s">
        <v>47</v>
      </c>
    </row>
    <row r="45" spans="1:6">
      <c r="A45" s="1"/>
      <c r="B45" s="1"/>
      <c r="C45" s="1"/>
      <c r="E45" s="1"/>
    </row>
    <row r="46" spans="1:6">
      <c r="A46" s="1" t="s">
        <v>50</v>
      </c>
      <c r="B46" s="1" t="s">
        <v>46</v>
      </c>
      <c r="C46" s="1" t="s">
        <v>123</v>
      </c>
      <c r="D46">
        <v>51</v>
      </c>
      <c r="E46" s="1" t="s">
        <v>47</v>
      </c>
    </row>
    <row r="47" spans="1:6">
      <c r="A47" s="1" t="s">
        <v>51</v>
      </c>
      <c r="B47" s="1" t="s">
        <v>46</v>
      </c>
      <c r="C47" s="1" t="s">
        <v>123</v>
      </c>
      <c r="D47">
        <v>496</v>
      </c>
      <c r="E47" s="1" t="s">
        <v>47</v>
      </c>
      <c r="F47">
        <f>+D47+D46</f>
        <v>547</v>
      </c>
    </row>
    <row r="48" spans="1:6">
      <c r="A48" s="1" t="s">
        <v>50</v>
      </c>
      <c r="B48" s="1" t="s">
        <v>46</v>
      </c>
      <c r="C48" s="1" t="s">
        <v>105</v>
      </c>
      <c r="D48">
        <v>3</v>
      </c>
      <c r="E48" s="1" t="s">
        <v>47</v>
      </c>
    </row>
    <row r="49" spans="1:5">
      <c r="A49" s="1" t="s">
        <v>51</v>
      </c>
      <c r="B49" s="1" t="s">
        <v>46</v>
      </c>
      <c r="C49" s="1" t="s">
        <v>121</v>
      </c>
      <c r="D49">
        <v>1662</v>
      </c>
      <c r="E49" s="1" t="s">
        <v>47</v>
      </c>
    </row>
    <row r="50" spans="1:5">
      <c r="A50" s="1" t="s">
        <v>51</v>
      </c>
      <c r="B50" s="1" t="s">
        <v>46</v>
      </c>
      <c r="C50" s="1" t="s">
        <v>124</v>
      </c>
      <c r="D50">
        <v>2049</v>
      </c>
      <c r="E50" s="1" t="s">
        <v>47</v>
      </c>
    </row>
    <row r="51" spans="1:5">
      <c r="A51" s="1" t="s">
        <v>50</v>
      </c>
      <c r="B51" s="1" t="s">
        <v>46</v>
      </c>
      <c r="C51" s="1" t="s">
        <v>109</v>
      </c>
      <c r="D51">
        <v>11181</v>
      </c>
      <c r="E51" s="1" t="s">
        <v>47</v>
      </c>
    </row>
    <row r="52" spans="1:5">
      <c r="A52" s="1" t="s">
        <v>50</v>
      </c>
      <c r="B52" s="1" t="s">
        <v>46</v>
      </c>
      <c r="C52" s="1" t="s">
        <v>130</v>
      </c>
      <c r="D52">
        <v>18</v>
      </c>
      <c r="E52" s="1" t="s">
        <v>47</v>
      </c>
    </row>
    <row r="53" spans="1:5">
      <c r="A53" s="1" t="s">
        <v>50</v>
      </c>
      <c r="B53" s="1" t="s">
        <v>46</v>
      </c>
      <c r="C53" s="1" t="s">
        <v>120</v>
      </c>
      <c r="D53">
        <v>11814</v>
      </c>
      <c r="E53" s="1" t="s">
        <v>47</v>
      </c>
    </row>
    <row r="54" spans="1:5">
      <c r="A54" s="1" t="s">
        <v>50</v>
      </c>
      <c r="B54" s="1" t="s">
        <v>46</v>
      </c>
      <c r="C54" s="1" t="s">
        <v>113</v>
      </c>
      <c r="D54">
        <v>111</v>
      </c>
      <c r="E54" s="1" t="s">
        <v>47</v>
      </c>
    </row>
    <row r="55" spans="1:5">
      <c r="A55" s="1" t="s">
        <v>50</v>
      </c>
      <c r="B55" s="1" t="s">
        <v>46</v>
      </c>
      <c r="C55" s="1" t="s">
        <v>114</v>
      </c>
      <c r="D55">
        <v>1</v>
      </c>
      <c r="E55" s="1" t="s">
        <v>47</v>
      </c>
    </row>
    <row r="56" spans="1:5">
      <c r="A56" s="1" t="s">
        <v>51</v>
      </c>
      <c r="B56" s="1" t="s">
        <v>46</v>
      </c>
      <c r="C56" s="1" t="s">
        <v>114</v>
      </c>
      <c r="D56">
        <v>6</v>
      </c>
      <c r="E56" s="1" t="s">
        <v>47</v>
      </c>
    </row>
    <row r="57" spans="1:5">
      <c r="A57" s="1" t="s">
        <v>50</v>
      </c>
      <c r="B57" s="1" t="s">
        <v>46</v>
      </c>
      <c r="C57" s="1" t="s">
        <v>115</v>
      </c>
      <c r="D57">
        <v>29</v>
      </c>
      <c r="E57" s="1" t="s">
        <v>47</v>
      </c>
    </row>
    <row r="58" spans="1:5">
      <c r="A58" s="1" t="s">
        <v>51</v>
      </c>
      <c r="B58" s="1" t="s">
        <v>46</v>
      </c>
      <c r="C58" s="1" t="s">
        <v>131</v>
      </c>
      <c r="D58">
        <v>2</v>
      </c>
      <c r="E58" s="1" t="s">
        <v>47</v>
      </c>
    </row>
    <row r="59" spans="1:5">
      <c r="A59" s="1" t="s">
        <v>50</v>
      </c>
      <c r="B59" s="1" t="s">
        <v>46</v>
      </c>
      <c r="C59" s="1" t="s">
        <v>116</v>
      </c>
      <c r="D59">
        <v>34</v>
      </c>
      <c r="E59" s="1" t="s">
        <v>47</v>
      </c>
    </row>
    <row r="60" spans="1:5">
      <c r="A60" s="1" t="s">
        <v>50</v>
      </c>
      <c r="B60" s="1" t="s">
        <v>46</v>
      </c>
      <c r="C60" s="1" t="s">
        <v>119</v>
      </c>
      <c r="D60">
        <v>1317</v>
      </c>
      <c r="E60" s="1" t="s">
        <v>47</v>
      </c>
    </row>
    <row r="61" spans="1:5">
      <c r="A61" s="1" t="s">
        <v>51</v>
      </c>
      <c r="B61" s="1" t="s">
        <v>46</v>
      </c>
      <c r="C61" s="1" t="s">
        <v>119</v>
      </c>
      <c r="D61">
        <v>4000</v>
      </c>
      <c r="E61" s="1" t="s">
        <v>47</v>
      </c>
    </row>
    <row r="62" spans="1:5">
      <c r="A62" s="1" t="s">
        <v>50</v>
      </c>
      <c r="B62" s="1" t="s">
        <v>46</v>
      </c>
      <c r="C62" s="1" t="s">
        <v>82</v>
      </c>
      <c r="D62">
        <v>6121</v>
      </c>
      <c r="E62" s="1" t="s">
        <v>47</v>
      </c>
    </row>
    <row r="63" spans="1:5">
      <c r="A63" s="1" t="s">
        <v>51</v>
      </c>
      <c r="B63" s="1" t="s">
        <v>46</v>
      </c>
      <c r="C63" s="1" t="s">
        <v>82</v>
      </c>
      <c r="D63">
        <v>600</v>
      </c>
      <c r="E63" s="1" t="s">
        <v>47</v>
      </c>
    </row>
  </sheetData>
  <sortState ref="A46:E63">
    <sortCondition ref="C46:C63"/>
  </sortState>
  <phoneticPr fontId="6" type="noConversion"/>
  <pageMargins left="0.75" right="0.75" top="1" bottom="1" header="0.5" footer="0.5"/>
  <pageSetup orientation="portrait" horizontalDpi="4294967292" verticalDpi="4294967292"/>
  <extLst>
    <ext xmlns:mx="http://schemas.microsoft.com/office/mac/excel/2008/main" uri="http://schemas.microsoft.com/office/mac/excel/2008/main">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Data</vt:lpstr>
      <vt:lpstr>NJ State School Contro</vt:lpstr>
      <vt:lpstr>Port Authority Etc</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Lawrence Littlefield</dc:creator>
  <cp:lastModifiedBy>Lawrence Littlefield</cp:lastModifiedBy>
  <cp:lastPrinted>2015-03-31T19:17:47Z</cp:lastPrinted>
  <dcterms:created xsi:type="dcterms:W3CDTF">2014-11-01T17:40:15Z</dcterms:created>
  <dcterms:modified xsi:type="dcterms:W3CDTF">2015-04-12T13:38:13Z</dcterms:modified>
</cp:coreProperties>
</file>