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chartsheets/sheet9.xml" ContentType="application/vnd.openxmlformats-officedocument.spreadsheetml.chartsheet+xml"/>
  <Override PartName="/xl/drawings/drawing18.xml" ContentType="application/vnd.openxmlformats-officedocument.drawing+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chartsheets/sheet13.xml" ContentType="application/vnd.openxmlformats-officedocument.spreadsheetml.chartsheet+xml"/>
  <Override PartName="/xl/drawings/drawing26.xml" ContentType="application/vnd.openxmlformats-officedocument.drawing+xml"/>
  <Override PartName="/xl/chartsheets/sheet14.xml" ContentType="application/vnd.openxmlformats-officedocument.spreadsheetml.chartsheet+xml"/>
  <Override PartName="/xl/drawings/drawing28.xml" ContentType="application/vnd.openxmlformats-officedocument.drawing+xml"/>
  <Override PartName="/xl/chartsheets/sheet15.xml" ContentType="application/vnd.openxmlformats-officedocument.spreadsheetml.chartsheet+xml"/>
  <Override PartName="/xl/drawings/drawing30.xml" ContentType="application/vnd.openxmlformats-officedocument.drawing+xml"/>
  <Override PartName="/xl/chartsheets/sheet16.xml" ContentType="application/vnd.openxmlformats-officedocument.spreadsheetml.chartsheet+xml"/>
  <Override PartName="/xl/drawings/drawing32.xml" ContentType="application/vnd.openxmlformats-officedocument.drawing+xml"/>
  <Override PartName="/xl/chartsheets/sheet17.xml" ContentType="application/vnd.openxmlformats-officedocument.spreadsheetml.chartsheet+xml"/>
  <Override PartName="/xl/drawings/drawing34.xml" ContentType="application/vnd.openxmlformats-officedocument.drawing+xml"/>
  <Override PartName="/xl/chartsheets/sheet18.xml" ContentType="application/vnd.openxmlformats-officedocument.spreadsheetml.chartsheet+xml"/>
  <Override PartName="/xl/drawings/drawing36.xml" ContentType="application/vnd.openxmlformats-officedocument.drawing+xml"/>
  <Override PartName="/xl/chartsheets/sheet19.xml" ContentType="application/vnd.openxmlformats-officedocument.spreadsheetml.chartsheet+xml"/>
  <Override PartName="/xl/drawings/drawing38.xml" ContentType="application/vnd.openxmlformats-officedocument.drawing+xml"/>
  <Override PartName="/xl/chartsheets/sheet20.xml" ContentType="application/vnd.openxmlformats-officedocument.spreadsheetml.chartsheet+xml"/>
  <Override PartName="/xl/drawings/drawing40.xml" ContentType="application/vnd.openxmlformats-officedocument.drawing+xml"/>
  <Override PartName="/xl/chartsheets/sheet21.xml" ContentType="application/vnd.openxmlformats-officedocument.spreadsheetml.chartsheet+xml"/>
  <Override PartName="/xl/drawings/drawing42.xml" ContentType="application/vnd.openxmlformats-officedocument.drawing+xml"/>
  <Override PartName="/xl/chartsheets/sheet22.xml" ContentType="application/vnd.openxmlformats-officedocument.spreadsheetml.chartsheet+xml"/>
  <Override PartName="/xl/drawings/drawing44.xml" ContentType="application/vnd.openxmlformats-officedocument.drawing+xml"/>
  <Override PartName="/xl/chartsheets/sheet23.xml" ContentType="application/vnd.openxmlformats-officedocument.spreadsheetml.chartsheet+xml"/>
  <Override PartName="/xl/drawings/drawing46.xml" ContentType="application/vnd.openxmlformats-officedocument.drawing+xml"/>
  <Override PartName="/xl/chartsheets/sheet24.xml" ContentType="application/vnd.openxmlformats-officedocument.spreadsheetml.chartsheet+xml"/>
  <Override PartName="/xl/drawings/drawing48.xml" ContentType="application/vnd.openxmlformats-officedocument.drawing+xml"/>
  <Override PartName="/xl/chartsheets/sheet25.xml" ContentType="application/vnd.openxmlformats-officedocument.spreadsheetml.chartsheet+xml"/>
  <Override PartName="/xl/drawings/drawing50.xml" ContentType="application/vnd.openxmlformats-officedocument.drawing+xml"/>
  <Override PartName="/xl/chartsheets/sheet26.xml" ContentType="application/vnd.openxmlformats-officedocument.spreadsheetml.chartsheet+xml"/>
  <Override PartName="/xl/drawings/drawing5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Override PartName="/xl/drawings/drawing45.xml" ContentType="application/vnd.openxmlformats-officedocument.drawingml.chartshapes+xml"/>
  <Override PartName="/xl/drawings/drawing47.xml" ContentType="application/vnd.openxmlformats-officedocument.drawingml.chartshapes+xml"/>
  <Override PartName="/xl/drawings/drawing49.xml" ContentType="application/vnd.openxmlformats-officedocument.drawingml.chartshapes+xml"/>
  <Override PartName="/xl/drawings/drawing5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8040" windowHeight="17260" tabRatio="838" activeTab="2"/>
  </bookViews>
  <sheets>
    <sheet name="2015 Download" sheetId="1" r:id="rId1"/>
    <sheet name="2005 Download" sheetId="2" r:id="rId2"/>
    <sheet name="Main Tables" sheetId="3" r:id="rId3"/>
    <sheet name="Chart 1" sheetId="4" r:id="rId4"/>
    <sheet name="Chart2" sheetId="5" r:id="rId5"/>
    <sheet name="Chart3" sheetId="6" r:id="rId6"/>
    <sheet name="Chart4" sheetId="7" r:id="rId7"/>
    <sheet name="Chart5" sheetId="8" r:id="rId8"/>
    <sheet name="Chart6" sheetId="9" r:id="rId9"/>
    <sheet name="Chart7" sheetId="10" r:id="rId10"/>
    <sheet name="Chart8" sheetId="11" r:id="rId11"/>
    <sheet name="Chart9" sheetId="12" r:id="rId12"/>
    <sheet name="Chart10" sheetId="13" r:id="rId13"/>
    <sheet name="Chart11" sheetId="14" r:id="rId14"/>
    <sheet name="Chart12" sheetId="15" r:id="rId15"/>
    <sheet name="Chart13" sheetId="16" r:id="rId16"/>
    <sheet name="Chart11a" sheetId="17" r:id="rId17"/>
    <sheet name="Chart15" sheetId="18" r:id="rId18"/>
    <sheet name="Chart16" sheetId="19" r:id="rId19"/>
    <sheet name="Chart17" sheetId="20" r:id="rId20"/>
    <sheet name="Chart18" sheetId="21" r:id="rId21"/>
    <sheet name="Chart19" sheetId="22" r:id="rId22"/>
    <sheet name="Chart20" sheetId="23" r:id="rId23"/>
    <sheet name="Chart21" sheetId="24" r:id="rId24"/>
    <sheet name="Chart22" sheetId="25" r:id="rId25"/>
    <sheet name="Chart23" sheetId="26" r:id="rId26"/>
    <sheet name="Chart24" sheetId="27" r:id="rId27"/>
    <sheet name="Chart25" sheetId="28" r:id="rId28"/>
    <sheet name="Chart26" sheetId="29" r:id="rId29"/>
    <sheet name="Chart Data" sheetId="30" r:id="rId30"/>
  </sheets>
  <definedNames/>
  <calcPr fullCalcOnLoad="1"/>
</workbook>
</file>

<file path=xl/sharedStrings.xml><?xml version="1.0" encoding="utf-8"?>
<sst xmlns="http://schemas.openxmlformats.org/spreadsheetml/2006/main" count="6527" uniqueCount="2684">
  <si>
    <t>DP03: SELECTED ECONOMIC CHARACTERISTICS FROM THE 2005 AND 2015 AMERICAN COMMUNITY SURVEY</t>
  </si>
  <si>
    <t>Unemployment Rate</t>
  </si>
  <si>
    <t>Female Labor Force Participation</t>
  </si>
  <si>
    <t>Pre-School Parent Labor Force Participation</t>
  </si>
  <si>
    <t>Change In Workers Traveling To Work Via</t>
  </si>
  <si>
    <t>Drive Alone</t>
  </si>
  <si>
    <t>Carpool</t>
  </si>
  <si>
    <t>Public Transit</t>
  </si>
  <si>
    <t xml:space="preserve">Walked </t>
  </si>
  <si>
    <t>Other Means</t>
  </si>
  <si>
    <t>Worked At Home</t>
  </si>
  <si>
    <t>Mass Transit</t>
  </si>
  <si>
    <t>Walked</t>
  </si>
  <si>
    <t>Carpool</t>
  </si>
  <si>
    <t>Worked At Home</t>
  </si>
  <si>
    <t>"Middle Class" Occupations</t>
  </si>
  <si>
    <t>Change In "Middle Class" Occupations</t>
  </si>
  <si>
    <t>Government Workers</t>
  </si>
  <si>
    <t>Calculations by L. Littlefield.  Inflation adjustment for dollar figures based on the U.S. CPI</t>
  </si>
  <si>
    <t xml:space="preserve">      Median household income (2015 dollars)</t>
  </si>
  <si>
    <t xml:space="preserve">      Mean household income (2015 dollars)</t>
  </si>
  <si>
    <t xml:space="preserve">      Mean family income (2015 dollars)</t>
  </si>
  <si>
    <t xml:space="preserve">      Per capita income (2015 dollars)</t>
  </si>
  <si>
    <t xml:space="preserve">      Median nonfamily income (2015 dollars)</t>
  </si>
  <si>
    <t xml:space="preserve">      Mean nonfamily income (2015 dollars)</t>
  </si>
  <si>
    <t xml:space="preserve">    Median earnings for workers (2015 dollars)</t>
  </si>
  <si>
    <t xml:space="preserve">    Median earnings for male full-time, year-round workers (2015 dollars)</t>
  </si>
  <si>
    <t>Base Period:  1982-84=100</t>
  </si>
  <si>
    <t>Download: Download as an Excel File</t>
  </si>
  <si>
    <t>Year</t>
  </si>
  <si>
    <t>Annual</t>
  </si>
  <si>
    <t xml:space="preserve">        Labor Force Participation Rate</t>
  </si>
  <si>
    <t>United States</t>
  </si>
  <si>
    <t>New York City</t>
  </si>
  <si>
    <t>New York State</t>
  </si>
  <si>
    <t>Rest of New York State</t>
  </si>
  <si>
    <t>New Jersey</t>
  </si>
  <si>
    <t>Connecticut</t>
  </si>
  <si>
    <t>Change</t>
  </si>
  <si>
    <t xml:space="preserve">        Female Labor Force Participation Rate</t>
  </si>
  <si>
    <t xml:space="preserve">        Pre-School Parent Labor Force Participation Rate</t>
  </si>
  <si>
    <t>Self Employed Workers (excluding those incorporated)</t>
  </si>
  <si>
    <t xml:space="preserve">    Those With Retirement Income Pct of Those With SS</t>
  </si>
  <si>
    <t>Median Work Earnings for Workers</t>
  </si>
  <si>
    <t>All of NY State</t>
  </si>
  <si>
    <t>Median Work Earnings for Full-Time Year-Round Male Workers</t>
  </si>
  <si>
    <t>Median Work Earnings for Full-Time Year-Round Female Workers</t>
  </si>
  <si>
    <t>Mean Social Security Income</t>
  </si>
  <si>
    <t>Subject</t>
  </si>
  <si>
    <t>United States</t>
  </si>
  <si>
    <t>Connecticut</t>
  </si>
  <si>
    <t>New Jersey</t>
  </si>
  <si>
    <t>New York</t>
  </si>
  <si>
    <t>New York city, New York</t>
  </si>
  <si>
    <t>Estimate</t>
  </si>
  <si>
    <t>Margin of Error</t>
  </si>
  <si>
    <t>Percent</t>
  </si>
  <si>
    <t>Percent Margin of Error</t>
  </si>
  <si>
    <t>EMPLOYMENT STATUS</t>
  </si>
  <si>
    <t xml:space="preserve">    Population 16 years and over</t>
  </si>
  <si>
    <t>256,167,758</t>
  </si>
  <si>
    <t>+/-46,054</t>
  </si>
  <si>
    <t>(X)</t>
  </si>
  <si>
    <t>2,922,877</t>
  </si>
  <si>
    <t>Other Retirement Income Percent of Households With Social Security Income</t>
  </si>
  <si>
    <t>Median Household Income</t>
  </si>
  <si>
    <t>Poverty Rate</t>
  </si>
  <si>
    <t>Poverty Rate: Under 18</t>
  </si>
  <si>
    <t>Poverty Rate: Age 18 to 64</t>
  </si>
  <si>
    <t>Poverty Rate: Age 65 And Over</t>
  </si>
  <si>
    <t xml:space="preserve"> Percent of Non-Institutional Population 18 to 64 w No Coverage</t>
  </si>
  <si>
    <t xml:space="preserve">                      Percent of Employed</t>
  </si>
  <si>
    <t>63.8%</t>
  </si>
  <si>
    <t xml:space="preserve">        Civilian labor force</t>
  </si>
  <si>
    <t>160,652,483</t>
  </si>
  <si>
    <t>+/-113,979</t>
  </si>
  <si>
    <t>62.7%</t>
  </si>
  <si>
    <t>1,941,592</t>
  </si>
  <si>
    <t>+/-10,751</t>
  </si>
  <si>
    <t>66.4%</t>
  </si>
  <si>
    <t>4,684,036</t>
  </si>
  <si>
    <t>+/-19,931</t>
  </si>
  <si>
    <t>65.1%</t>
  </si>
  <si>
    <t>10,128,222</t>
  </si>
  <si>
    <t>+/-28,253</t>
  </si>
  <si>
    <t>63.0%</t>
  </si>
  <si>
    <t>4,421,563</t>
  </si>
  <si>
    <t xml:space="preserve">          Employed</t>
  </si>
  <si>
    <t>150,534,773</t>
  </si>
  <si>
    <t>+/-118,955</t>
  </si>
  <si>
    <t>58.8%</t>
  </si>
  <si>
    <t>1,807,098</t>
  </si>
  <si>
    <t>+/-10,291</t>
  </si>
  <si>
    <t>61.8%</t>
  </si>
  <si>
    <t>4,374,536</t>
  </si>
  <si>
    <t>+/-20,719</t>
  </si>
  <si>
    <t>60.8%</t>
  </si>
  <si>
    <t>9,473,337</t>
  </si>
  <si>
    <t>+/-28,678</t>
  </si>
  <si>
    <t>59.0%</t>
  </si>
  <si>
    <t>4,092,341</t>
  </si>
  <si>
    <t>United States</t>
  </si>
  <si>
    <t>New York City</t>
  </si>
  <si>
    <t>Rest of NY State</t>
  </si>
  <si>
    <t>New Jersey</t>
  </si>
  <si>
    <t>Connecticut</t>
  </si>
  <si>
    <t>Labor Force Participation</t>
  </si>
  <si>
    <t>Change In Housholds With</t>
  </si>
  <si>
    <t>Work Earnings</t>
  </si>
  <si>
    <t>Social Security Income</t>
  </si>
  <si>
    <t>SSI Income</t>
  </si>
  <si>
    <t>Public Assistance Income</t>
  </si>
  <si>
    <t>+/-2,559</t>
  </si>
  <si>
    <t>3,721,504</t>
  </si>
  <si>
    <t>+/-3,208</t>
  </si>
  <si>
    <t xml:space="preserve">        Mean earnings (2015 dollars)</t>
  </si>
  <si>
    <t xml:space="preserve">        Mean Social Security income (2015 dollars)</t>
  </si>
  <si>
    <t xml:space="preserve">        Mean retirement income (2015 dollars)</t>
  </si>
  <si>
    <t xml:space="preserve">        Mean Supplemental Security Income (2015 dollars)</t>
  </si>
  <si>
    <t xml:space="preserve">        Mean cash public assistance income (2015 dollars)</t>
  </si>
  <si>
    <t xml:space="preserve">      Median family income (2015 dollars)</t>
  </si>
  <si>
    <t>945,413</t>
  </si>
  <si>
    <t>+/-8,402</t>
  </si>
  <si>
    <t>2,223,864</t>
  </si>
  <si>
    <t>+/-13,847</t>
  </si>
  <si>
    <t>4,896,689</t>
  </si>
  <si>
    <t>+/-20,409</t>
  </si>
  <si>
    <t>2,160,612</t>
  </si>
  <si>
    <t>+/-14,824</t>
  </si>
  <si>
    <t>71,414,732</t>
  </si>
  <si>
    <t>+/-78,874</t>
  </si>
  <si>
    <t>54.4%</t>
  </si>
  <si>
    <t>881,163</t>
  </si>
  <si>
    <t>+/-8,145</t>
  </si>
  <si>
    <t>58.2%</t>
  </si>
  <si>
    <t>2,075,738</t>
  </si>
  <si>
    <t>+/-14,667</t>
  </si>
  <si>
    <t>55.8%</t>
  </si>
  <si>
    <t>4,598,342</t>
  </si>
  <si>
    <t>+/-19,274</t>
  </si>
  <si>
    <t>55.0%</t>
  </si>
  <si>
    <t>2,004,007</t>
  </si>
  <si>
    <t>+/-13,915</t>
  </si>
  <si>
    <t>54.5%</t>
  </si>
  <si>
    <t xml:space="preserve">    Median earnings for female full-time, year-round workers (2015 dollars)</t>
  </si>
  <si>
    <t xml:space="preserve">          Percent</t>
  </si>
  <si>
    <t xml:space="preserve">           Percent</t>
  </si>
  <si>
    <t xml:space="preserve">          These Three Together</t>
  </si>
  <si>
    <t xml:space="preserve">INCOME AND BENEFITS </t>
  </si>
  <si>
    <t>Consumer Price Index - All Urban Consumers</t>
  </si>
  <si>
    <t>Series Id:    CUUR0000SA0</t>
  </si>
  <si>
    <t>Not Seasonally Adjusted</t>
  </si>
  <si>
    <t>Area:         U.S. city average</t>
  </si>
  <si>
    <t>Item:         All items</t>
  </si>
  <si>
    <t>890,590</t>
  </si>
  <si>
    <t>DP03: SELECTED ECONOMIC CHARACTERISTICS</t>
  </si>
  <si>
    <t>2015 American Community Survey 1-Year Estimates</t>
  </si>
  <si>
    <t/>
  </si>
  <si>
    <t>+/-18,302</t>
  </si>
  <si>
    <t>69.4%</t>
  </si>
  <si>
    <t>+/-0.7</t>
  </si>
  <si>
    <t>725,956</t>
  </si>
  <si>
    <t>+/-12,140</t>
  </si>
  <si>
    <t>66.9%</t>
  </si>
  <si>
    <t>COMMUTING TO WORK</t>
  </si>
  <si>
    <t xml:space="preserve">    Workers 16 years and over</t>
  </si>
  <si>
    <t>148,324,160</t>
  </si>
  <si>
    <t>+/-127,953</t>
  </si>
  <si>
    <t>1,773,121</t>
  </si>
  <si>
    <t>+/-10,609</t>
  </si>
  <si>
    <t>4,285,182</t>
  </si>
  <si>
    <t>+/-19,837</t>
  </si>
  <si>
    <t>9,276,438</t>
  </si>
  <si>
    <t>+/-30,728</t>
  </si>
  <si>
    <t>3,992,612</t>
  </si>
  <si>
    <t>+/-21,149</t>
  </si>
  <si>
    <t xml:space="preserve">        Unemployment Rate</t>
  </si>
  <si>
    <r>
      <rPr>
        <sz val="10"/>
        <color indexed="8"/>
        <rFont val="SansSerif"/>
        <family val="0"/>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</si>
  <si>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t>611,083</t>
  </si>
  <si>
    <t>+/-15,948</t>
  </si>
  <si>
    <t>176,934</t>
  </si>
  <si>
    <t>+/-8,825</t>
  </si>
  <si>
    <t>4.4%</t>
  </si>
  <si>
    <r>
      <rPr>
        <sz val="10"/>
        <color indexed="8"/>
        <rFont val="SansSerif"/>
        <family val="0"/>
      </rPr>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r>
  </si>
  <si>
    <t>52,826</t>
  </si>
  <si>
    <t>+/-4,259</t>
  </si>
  <si>
    <t>3.0%</t>
  </si>
  <si>
    <t>140,033</t>
  </si>
  <si>
    <t>+/-7,905</t>
  </si>
  <si>
    <t>3.3%</t>
  </si>
  <si>
    <t>583,151</t>
  </si>
  <si>
    <t>+/-15,877</t>
  </si>
  <si>
    <t>403,211</t>
  </si>
  <si>
    <t>+/-12,950</t>
  </si>
  <si>
    <t>10.1%</t>
  </si>
  <si>
    <t xml:space="preserve">      Other means</t>
  </si>
  <si>
    <t>2,682,093</t>
  </si>
  <si>
    <t>+/-29,032</t>
  </si>
  <si>
    <t>1.8%</t>
  </si>
  <si>
    <t>17,998</t>
  </si>
  <si>
    <t>+/-2,312</t>
  </si>
  <si>
    <t>1.0%</t>
  </si>
  <si>
    <t>74,301</t>
  </si>
  <si>
    <t>+/-5,080</t>
  </si>
  <si>
    <t>1.7%</t>
  </si>
  <si>
    <t>174,245</t>
  </si>
  <si>
    <t>+/-8,475</t>
  </si>
  <si>
    <t>1.9%</t>
  </si>
  <si>
    <t>+/-2,830</t>
  </si>
  <si>
    <t>7,193,921</t>
  </si>
  <si>
    <t>+/-4,401</t>
  </si>
  <si>
    <t>16,066,508</t>
  </si>
  <si>
    <t>+/-7,092</t>
  </si>
  <si>
    <t>6,933,836</t>
  </si>
  <si>
    <t>+/-4,825</t>
  </si>
  <si>
    <t xml:space="preserve">      In labor force</t>
  </si>
  <si>
    <t>161,662,964</t>
  </si>
  <si>
    <t>+/-120,784</t>
  </si>
  <si>
    <t>63.1%</t>
  </si>
  <si>
    <t>+/-0.1</t>
  </si>
  <si>
    <t>1,949,658</t>
  </si>
  <si>
    <t>+/-10,676</t>
  </si>
  <si>
    <t>66.7%</t>
  </si>
  <si>
    <t>+/-0.4</t>
  </si>
  <si>
    <t>4,693,629</t>
  </si>
  <si>
    <t>+/-19,819</t>
  </si>
  <si>
    <t>65.2%</t>
  </si>
  <si>
    <t>+/-0.3</t>
  </si>
  <si>
    <t>10,151,319</t>
  </si>
  <si>
    <t>+/-28,755</t>
  </si>
  <si>
    <t>63.2%</t>
  </si>
  <si>
    <t>+/-0.2</t>
  </si>
  <si>
    <t>4,423,330</t>
  </si>
  <si>
    <t>+/-20,005</t>
  </si>
  <si>
    <t>+/-1,159</t>
  </si>
  <si>
    <t>0.3%</t>
  </si>
  <si>
    <t>9,593</t>
  </si>
  <si>
    <t>+/-1,207</t>
  </si>
  <si>
    <t>0.1%</t>
  </si>
  <si>
    <t>23,097</t>
  </si>
  <si>
    <t>+/-1,990</t>
  </si>
  <si>
    <t>1,767</t>
  </si>
  <si>
    <t>+/-554</t>
  </si>
  <si>
    <t>0.0%</t>
  </si>
  <si>
    <t>1,806,345</t>
  </si>
  <si>
    <t>+/-16,999</t>
  </si>
  <si>
    <t>41.3%</t>
  </si>
  <si>
    <t>3,781,185</t>
  </si>
  <si>
    <t>+/-29,526</t>
  </si>
  <si>
    <t>39.9%</t>
  </si>
  <si>
    <t>1,664,204</t>
  </si>
  <si>
    <t>+/-21,256</t>
  </si>
  <si>
    <t>40.7%</t>
  </si>
  <si>
    <t xml:space="preserve">      Service occupations</t>
  </si>
  <si>
    <t>27,047,705</t>
  </si>
  <si>
    <t>+/-94,789</t>
  </si>
  <si>
    <t>18.0%</t>
  </si>
  <si>
    <t>308,013</t>
  </si>
  <si>
    <t>+/-8,864</t>
  </si>
  <si>
    <t>17.0%</t>
  </si>
  <si>
    <t>725,892</t>
  </si>
  <si>
    <t>+/-14,930</t>
  </si>
  <si>
    <t>16.6%</t>
  </si>
  <si>
    <t xml:space="preserve">      Not in labor force</t>
  </si>
  <si>
    <t>94,504,794</t>
  </si>
  <si>
    <t>+/-113,596</t>
  </si>
  <si>
    <t>36.9%</t>
  </si>
  <si>
    <t>973,219</t>
  </si>
  <si>
    <t>+/-11,478</t>
  </si>
  <si>
    <t>33.3%</t>
  </si>
  <si>
    <t>2,500,292</t>
  </si>
  <si>
    <t>+/-19,892</t>
  </si>
  <si>
    <t>34.8%</t>
  </si>
  <si>
    <t>5,915,189</t>
  </si>
  <si>
    <t>+/-30,487</t>
  </si>
  <si>
    <t>36.8%</t>
  </si>
  <si>
    <t>2,510,506</t>
  </si>
  <si>
    <t>+/-21,497</t>
  </si>
  <si>
    <t>36.2%</t>
  </si>
  <si>
    <t xml:space="preserve">    Civilian labor force</t>
  </si>
  <si>
    <t xml:space="preserve">      Unemployment Rate</t>
  </si>
  <si>
    <t>6.3%</t>
  </si>
  <si>
    <t>6.9%</t>
  </si>
  <si>
    <t>6.6%</t>
  </si>
  <si>
    <t>6.5%</t>
  </si>
  <si>
    <t>7.4%</t>
  </si>
  <si>
    <t xml:space="preserve">    Females 16 years and over</t>
  </si>
  <si>
    <t>131,333,465</t>
  </si>
  <si>
    <t>+/-27,183</t>
  </si>
  <si>
    <t>1,513,153</t>
  </si>
  <si>
    <t>+/-76,011</t>
  </si>
  <si>
    <t>137,403</t>
  </si>
  <si>
    <t>+/-7,352</t>
  </si>
  <si>
    <t>7.6%</t>
  </si>
  <si>
    <t>317,343</t>
  </si>
  <si>
    <t>+/-9,840</t>
  </si>
  <si>
    <t>7.3%</t>
  </si>
  <si>
    <t>687,539</t>
  </si>
  <si>
    <t>+/-10,787</t>
  </si>
  <si>
    <t>8,361,801</t>
  </si>
  <si>
    <t>+/-5,249</t>
  </si>
  <si>
    <t>3,676,371</t>
  </si>
  <si>
    <t>+/-3,259</t>
  </si>
  <si>
    <t>76,265,569</t>
  </si>
  <si>
    <t>+/-78,933</t>
  </si>
  <si>
    <t>58.1%</t>
  </si>
  <si>
    <t>946,194</t>
  </si>
  <si>
    <t>+/-8,453</t>
  </si>
  <si>
    <t>62.5%</t>
  </si>
  <si>
    <t>+/-0.6</t>
  </si>
  <si>
    <t>2,225,185</t>
  </si>
  <si>
    <t>+/-13,783</t>
  </si>
  <si>
    <t>59.8%</t>
  </si>
  <si>
    <t>4,899,856</t>
  </si>
  <si>
    <t>+/-20,462</t>
  </si>
  <si>
    <t>58.6%</t>
  </si>
  <si>
    <t>2,161,196</t>
  </si>
  <si>
    <t>+/-14,855</t>
  </si>
  <si>
    <t>76,121,011</t>
  </si>
  <si>
    <t>+/-78,862</t>
  </si>
  <si>
    <t>58.0%</t>
  </si>
  <si>
    <t xml:space="preserve">      Agriculture, forestry, fishing and hunting, and mining</t>
  </si>
  <si>
    <t>2,906,158</t>
  </si>
  <si>
    <t>+/-27,769</t>
  </si>
  <si>
    <t>7,149</t>
  </si>
  <si>
    <t>+/-1,677</t>
  </si>
  <si>
    <t>14,505</t>
  </si>
  <si>
    <t>+/-2,131</t>
  </si>
  <si>
    <t>52,298</t>
  </si>
  <si>
    <t>+/-3,600</t>
  </si>
  <si>
    <t>0.6%</t>
  </si>
  <si>
    <t>5,114</t>
  </si>
  <si>
    <t>+/-1,151</t>
  </si>
  <si>
    <t xml:space="preserve">      Construction</t>
  </si>
  <si>
    <t>9,622,525</t>
  </si>
  <si>
    <t>+/-57,995</t>
  </si>
  <si>
    <t>6.4%</t>
  </si>
  <si>
    <t>108,227</t>
  </si>
  <si>
    <t>+/-6,336</t>
  </si>
  <si>
    <t>6.0%</t>
  </si>
  <si>
    <t>257,973</t>
  </si>
  <si>
    <t xml:space="preserve">    Own children of the householder under 6 years</t>
  </si>
  <si>
    <t>22,863,705</t>
  </si>
  <si>
    <t>+/-41,755</t>
  </si>
  <si>
    <t>218,351</t>
  </si>
  <si>
    <t>+/-4,062</t>
  </si>
  <si>
    <t>612,694</t>
  </si>
  <si>
    <t>+/-6,011</t>
  </si>
  <si>
    <t>1,352,563</t>
  </si>
  <si>
    <t>+/-8,069</t>
  </si>
  <si>
    <t>639,102</t>
  </si>
  <si>
    <t>+/-5,042</t>
  </si>
  <si>
    <t xml:space="preserve">      All parents in family in labor force</t>
  </si>
  <si>
    <t>14,885,067</t>
  </si>
  <si>
    <t>+/-51,425</t>
  </si>
  <si>
    <t>156,271</t>
  </si>
  <si>
    <t>+/-4,966</t>
  </si>
  <si>
    <t>71.6%</t>
  </si>
  <si>
    <t>+/-1.8</t>
  </si>
  <si>
    <t>406,479</t>
  </si>
  <si>
    <t>+/-8,110</t>
  </si>
  <si>
    <t>66.3%</t>
  </si>
  <si>
    <t>+/-1.1</t>
  </si>
  <si>
    <t>+/-6,675</t>
  </si>
  <si>
    <t>77.1%</t>
  </si>
  <si>
    <t>+/-1.2</t>
  </si>
  <si>
    <t>943,890</t>
  </si>
  <si>
    <t>+/-11,352</t>
  </si>
  <si>
    <t>71.5%</t>
  </si>
  <si>
    <t>+/-0.8</t>
  </si>
  <si>
    <t>1,849,967</t>
  </si>
  <si>
    <t>+/-6,741</t>
  </si>
  <si>
    <t>2.5%</t>
  </si>
  <si>
    <t>91,898</t>
  </si>
  <si>
    <t>+/-4,886</t>
  </si>
  <si>
    <t>2.2%</t>
  </si>
  <si>
    <t xml:space="preserve">      Retail trade</t>
  </si>
  <si>
    <t>17,301,650</t>
  </si>
  <si>
    <t>+/-58,405</t>
  </si>
  <si>
    <t>11.5%</t>
  </si>
  <si>
    <t>197,043</t>
  </si>
  <si>
    <t>+/-8,169</t>
  </si>
  <si>
    <t>10.9%</t>
  </si>
  <si>
    <t>494,289</t>
  </si>
  <si>
    <t>+/-11,701</t>
  </si>
  <si>
    <t>11.3%</t>
  </si>
  <si>
    <t>1,001,975</t>
  </si>
  <si>
    <t>+/-16,064</t>
  </si>
  <si>
    <t>385,657</t>
  </si>
  <si>
    <t>+/-10,537</t>
  </si>
  <si>
    <t xml:space="preserve">      Car, truck, or van -- drove alone</t>
  </si>
  <si>
    <t>113,576,499</t>
  </si>
  <si>
    <t>+/-141,021</t>
  </si>
  <si>
    <t>76.6%</t>
  </si>
  <si>
    <t>1,391,000</t>
  </si>
  <si>
    <t>+/-13,837</t>
  </si>
  <si>
    <t>78.4%</t>
  </si>
  <si>
    <t>3,078,089</t>
  </si>
  <si>
    <t>+/-24,289</t>
  </si>
  <si>
    <t>71.8%</t>
  </si>
  <si>
    <t>4,890,301</t>
  </si>
  <si>
    <t>+/-27,166</t>
  </si>
  <si>
    <t>52.7%</t>
  </si>
  <si>
    <t>871,241</t>
  </si>
  <si>
    <t>+/-15,831</t>
  </si>
  <si>
    <t>21.8%</t>
  </si>
  <si>
    <t xml:space="preserve">      Car, truck, or van -- carpooled</t>
  </si>
  <si>
    <t>13,347,513</t>
  </si>
  <si>
    <t>+/-63,536</t>
  </si>
  <si>
    <t>9.0%</t>
  </si>
  <si>
    <t>138,902</t>
  </si>
  <si>
    <t>+/-8,841</t>
  </si>
  <si>
    <t>7.8%</t>
  </si>
  <si>
    <t>+/-0.5</t>
  </si>
  <si>
    <t>320,289</t>
  </si>
  <si>
    <t>+/-12,122</t>
  </si>
  <si>
    <t>7.5%</t>
  </si>
  <si>
    <t>+/-7,536</t>
  </si>
  <si>
    <t>3.8%</t>
  </si>
  <si>
    <t xml:space="preserve">      Finance and insurance, and real estate and rental and leasing</t>
  </si>
  <si>
    <t>9,822,476</t>
  </si>
  <si>
    <t>+/-52,949</t>
  </si>
  <si>
    <t>167,826</t>
  </si>
  <si>
    <t xml:space="preserve">      Public transportation (excluding taxicab)</t>
  </si>
  <si>
    <t>7,760,948</t>
  </si>
  <si>
    <t>+/-42,696</t>
  </si>
  <si>
    <t>5.2%</t>
  </si>
  <si>
    <t>87,516</t>
  </si>
  <si>
    <t>+/-4,837</t>
  </si>
  <si>
    <t>4.9%</t>
  </si>
  <si>
    <t>497,417</t>
  </si>
  <si>
    <t>+/-9,833</t>
  </si>
  <si>
    <t>11.6%</t>
  </si>
  <si>
    <t>2,650,013</t>
  </si>
  <si>
    <t>+/-24,070</t>
  </si>
  <si>
    <t>28.6%</t>
  </si>
  <si>
    <t>2,275,301</t>
  </si>
  <si>
    <t>+/-22,112</t>
  </si>
  <si>
    <t>57.0%</t>
  </si>
  <si>
    <t xml:space="preserve">      Walked</t>
  </si>
  <si>
    <t>4,114,125</t>
  </si>
  <si>
    <t>+/-35,940</t>
  </si>
  <si>
    <t>2.8%</t>
  </si>
  <si>
    <t>11.7%</t>
  </si>
  <si>
    <t>547,981</t>
  </si>
  <si>
    <t>+/-14,877</t>
  </si>
  <si>
    <t>13.4%</t>
  </si>
  <si>
    <t xml:space="preserve">      Educational services, and health care and social assistance</t>
  </si>
  <si>
    <t>34,510,561</t>
  </si>
  <si>
    <t>+/-104,803</t>
  </si>
  <si>
    <t>22.9%</t>
  </si>
  <si>
    <t>475,215</t>
  </si>
  <si>
    <t>+/-10,311</t>
  </si>
  <si>
    <t>26.3%</t>
  </si>
  <si>
    <t>1,033,529</t>
  </si>
  <si>
    <t>+/-18,114</t>
  </si>
  <si>
    <t>2,599,743</t>
  </si>
  <si>
    <t>+/-26,069</t>
  </si>
  <si>
    <t>27.4%</t>
  </si>
  <si>
    <t>1,086,819</t>
  </si>
  <si>
    <t>+/-17,961</t>
  </si>
  <si>
    <t>26.6%</t>
  </si>
  <si>
    <t>6,842,982</t>
  </si>
  <si>
    <t>107,428</t>
  </si>
  <si>
    <t>+/-6,929</t>
  </si>
  <si>
    <t>2.7%</t>
  </si>
  <si>
    <t xml:space="preserve">      Worked at home</t>
  </si>
  <si>
    <t>+/-19,503</t>
  </si>
  <si>
    <t xml:space="preserve">          Unemployed</t>
  </si>
  <si>
    <t>10,117,710</t>
  </si>
  <si>
    <t>+/-52,379</t>
  </si>
  <si>
    <t>3.9%</t>
  </si>
  <si>
    <t>134,494</t>
  </si>
  <si>
    <t>+/-5,344</t>
  </si>
  <si>
    <t>4.6%</t>
  </si>
  <si>
    <t>309,500</t>
  </si>
  <si>
    <t>+/-8,976</t>
  </si>
  <si>
    <t>4.3%</t>
  </si>
  <si>
    <t>654,885</t>
  </si>
  <si>
    <t>+/-14,001</t>
  </si>
  <si>
    <t>4.1%</t>
  </si>
  <si>
    <t>329,222</t>
  </si>
  <si>
    <t>+/-10,569</t>
  </si>
  <si>
    <t>4.7%</t>
  </si>
  <si>
    <t xml:space="preserve">        Armed Forces</t>
  </si>
  <si>
    <t>1,010,481</t>
  </si>
  <si>
    <t>+/-15,912</t>
  </si>
  <si>
    <t>0.4%</t>
  </si>
  <si>
    <t>8,066</t>
  </si>
  <si>
    <t>+/-147,227</t>
  </si>
  <si>
    <t>37.1%</t>
  </si>
  <si>
    <t>766,642</t>
  </si>
  <si>
    <t>+/-11,230</t>
  </si>
  <si>
    <t>42.4%</t>
  </si>
  <si>
    <t>224,440</t>
  </si>
  <si>
    <t>+/-9,149</t>
  </si>
  <si>
    <t>5.5%</t>
  </si>
  <si>
    <t xml:space="preserve">      Public administration</t>
  </si>
  <si>
    <t>6,860,152</t>
  </si>
  <si>
    <t>+/-44,128</t>
  </si>
  <si>
    <t>69,104</t>
  </si>
  <si>
    <t>+/-3,667</t>
  </si>
  <si>
    <t>171,547</t>
  </si>
  <si>
    <t>+/-6,794</t>
  </si>
  <si>
    <t>419,671</t>
  </si>
  <si>
    <t>+/-11,298</t>
  </si>
  <si>
    <t>148,736</t>
  </si>
  <si>
    <t>+/-8,123</t>
  </si>
  <si>
    <t>3.6%</t>
  </si>
  <si>
    <t>CLASS OF WORKER</t>
  </si>
  <si>
    <t xml:space="preserve">      Private wage and salary workers</t>
  </si>
  <si>
    <t>120,875,665</t>
  </si>
  <si>
    <t>1,910,941</t>
  </si>
  <si>
    <t>+/-24,919</t>
  </si>
  <si>
    <t>20.2%</t>
  </si>
  <si>
    <t>933,334</t>
  </si>
  <si>
    <t>+/-18,026</t>
  </si>
  <si>
    <t>22.8%</t>
  </si>
  <si>
    <t xml:space="preserve">      Sales and office occupations</t>
  </si>
  <si>
    <t>35,511,295</t>
  </si>
  <si>
    <t>+/-94,776</t>
  </si>
  <si>
    <t>23.6%</t>
  </si>
  <si>
    <t>425,896</t>
  </si>
  <si>
    <t>+/-10,122</t>
  </si>
  <si>
    <t>1,060,149</t>
  </si>
  <si>
    <t>+/-17,317</t>
  </si>
  <si>
    <t>24.2%</t>
  </si>
  <si>
    <t>2,207,637</t>
  </si>
  <si>
    <t>+/-22,343</t>
  </si>
  <si>
    <t>23.3%</t>
  </si>
  <si>
    <t>895,026</t>
  </si>
  <si>
    <t>+/-15,284</t>
  </si>
  <si>
    <t>21.9%</t>
  </si>
  <si>
    <t xml:space="preserve">      Natural resources, construction, and maintenance occupations</t>
  </si>
  <si>
    <t>13,542,970</t>
  </si>
  <si>
    <t>12.9%</t>
  </si>
  <si>
    <t xml:space="preserve">      Self-employed in own not incorporated business workers</t>
  </si>
  <si>
    <t>8,934,013</t>
  </si>
  <si>
    <t>+/-50,453</t>
  </si>
  <si>
    <t>253,133</t>
  </si>
  <si>
    <t>+/-7,545</t>
  </si>
  <si>
    <t>6.2%</t>
  </si>
  <si>
    <t xml:space="preserve">      Production, transportation, and material moving occupations</t>
  </si>
  <si>
    <t>18,559,438</t>
  </si>
  <si>
    <t>+/-74,081</t>
  </si>
  <si>
    <t>12.3%</t>
  </si>
  <si>
    <t>169,144</t>
  </si>
  <si>
    <t>+/-6,635</t>
  </si>
  <si>
    <t>9.4%</t>
  </si>
  <si>
    <t>464,807</t>
  </si>
  <si>
    <t>+/-10,709</t>
  </si>
  <si>
    <t>10.6%</t>
  </si>
  <si>
    <t>886,035</t>
  </si>
  <si>
    <t>+/-15,347</t>
  </si>
  <si>
    <t>346,644</t>
  </si>
  <si>
    <t>+/-10,841</t>
  </si>
  <si>
    <t>8.5%</t>
  </si>
  <si>
    <t>INDUSTRY</t>
  </si>
  <si>
    <t xml:space="preserve">    Total households</t>
  </si>
  <si>
    <t>118,208,250</t>
  </si>
  <si>
    <t>+/-155,130</t>
  </si>
  <si>
    <t>1,343,703</t>
  </si>
  <si>
    <t>+/-6,712</t>
  </si>
  <si>
    <t>3,187,963</t>
  </si>
  <si>
    <t>+/-9,239</t>
  </si>
  <si>
    <t>7,233,694</t>
  </si>
  <si>
    <t>+/-15,840</t>
  </si>
  <si>
    <t>3,129,147</t>
  </si>
  <si>
    <t>+/-10,363</t>
  </si>
  <si>
    <t xml:space="preserve">      Less than $10,000</t>
  </si>
  <si>
    <t>8,104,547</t>
  </si>
  <si>
    <t>+/-41,338</t>
  </si>
  <si>
    <t>76,091</t>
  </si>
  <si>
    <t>+/-3,625</t>
  </si>
  <si>
    <t>5.7%</t>
  </si>
  <si>
    <t>181,016</t>
  </si>
  <si>
    <t>+/-6,253</t>
  </si>
  <si>
    <t>563,955</t>
  </si>
  <si>
    <t>+/-12,172</t>
  </si>
  <si>
    <t>317,207</t>
  </si>
  <si>
    <t>+/-9,519</t>
  </si>
  <si>
    <t>+/-13,250</t>
  </si>
  <si>
    <t>+/-8,193</t>
  </si>
  <si>
    <t>5.9%</t>
  </si>
  <si>
    <t>535,021</t>
  </si>
  <si>
    <t>+/-13,427</t>
  </si>
  <si>
    <t>65.8%</t>
  </si>
  <si>
    <t>+/-0.9</t>
  </si>
  <si>
    <t>406,436</t>
  </si>
  <si>
    <t>+/-9,746</t>
  </si>
  <si>
    <t>63.6%</t>
  </si>
  <si>
    <t>+/-1.5</t>
  </si>
  <si>
    <t xml:space="preserve">    Own children of the householder 6 to 17 years</t>
  </si>
  <si>
    <t>47,080,679</t>
  </si>
  <si>
    <t>+/-55,368</t>
  </si>
  <si>
    <t>511,250</t>
  </si>
  <si>
    <t>+/-4,334</t>
  </si>
  <si>
    <t>1,320,423</t>
  </si>
  <si>
    <t>+/-7,183</t>
  </si>
  <si>
    <t>2,666,314</t>
  </si>
  <si>
    <t>+/-9,097</t>
  </si>
  <si>
    <t>1,084,425</t>
  </si>
  <si>
    <t>+/-5,699</t>
  </si>
  <si>
    <t>33,119,480</t>
  </si>
  <si>
    <t>+/-80,812</t>
  </si>
  <si>
    <t>70.3%</t>
  </si>
  <si>
    <t>393,924</t>
  </si>
  <si>
    <t>151,810</t>
  </si>
  <si>
    <t>+/-6,103</t>
  </si>
  <si>
    <t>3.5%</t>
  </si>
  <si>
    <t>235,404</t>
  </si>
  <si>
    <t>11,602,462</t>
  </si>
  <si>
    <t>+/-54,553</t>
  </si>
  <si>
    <t>97,061</t>
  </si>
  <si>
    <t>+/-4,914</t>
  </si>
  <si>
    <t>7.2%</t>
  </si>
  <si>
    <t>244,866</t>
  </si>
  <si>
    <t>+/-8,031</t>
  </si>
  <si>
    <t>7.7%</t>
  </si>
  <si>
    <t>622,207</t>
  </si>
  <si>
    <t>+/-13,089</t>
  </si>
  <si>
    <t>272,190</t>
  </si>
  <si>
    <t>+/-7,786</t>
  </si>
  <si>
    <t>8.7%</t>
  </si>
  <si>
    <t xml:space="preserve">      $35,000 to $49,999</t>
  </si>
  <si>
    <t>15,642,652</t>
  </si>
  <si>
    <t>+/-63,748</t>
  </si>
  <si>
    <t>152,132</t>
  </si>
  <si>
    <t>+/-4,907</t>
  </si>
  <si>
    <t>336,278</t>
  </si>
  <si>
    <t>+/-8,432</t>
  </si>
  <si>
    <t>10.5%</t>
  </si>
  <si>
    <t>826,286</t>
  </si>
  <si>
    <t xml:space="preserve">      Transportation and warehousing, and utilities</t>
  </si>
  <si>
    <t>7,682,950</t>
  </si>
  <si>
    <t>+/-55,348</t>
  </si>
  <si>
    <t>5.1%</t>
  </si>
  <si>
    <t>73,296</t>
  </si>
  <si>
    <t>+/-5,140</t>
  </si>
  <si>
    <t>254,649</t>
  </si>
  <si>
    <t>+/-8,165</t>
  </si>
  <si>
    <t>5.8%</t>
  </si>
  <si>
    <t>515,243</t>
  </si>
  <si>
    <t>+/-12,993</t>
  </si>
  <si>
    <t>5.4%</t>
  </si>
  <si>
    <t>258,942</t>
  </si>
  <si>
    <t>+/-9,547</t>
  </si>
  <si>
    <t xml:space="preserve">      Information</t>
  </si>
  <si>
    <t>3,155,281</t>
  </si>
  <si>
    <t>+/-29,103</t>
  </si>
  <si>
    <t>2.1%</t>
  </si>
  <si>
    <t>42,062</t>
  </si>
  <si>
    <t>+/-3,561</t>
  </si>
  <si>
    <t>2.3%</t>
  </si>
  <si>
    <t>121,905</t>
  </si>
  <si>
    <t>+/-5,116</t>
  </si>
  <si>
    <t>280,858</t>
  </si>
  <si>
    <t>+/-8,730</t>
  </si>
  <si>
    <t>154,113</t>
  </si>
  <si>
    <t>12.5%</t>
  </si>
  <si>
    <t>388,168</t>
  </si>
  <si>
    <t>+/-8,775</t>
  </si>
  <si>
    <t>852,850</t>
  </si>
  <si>
    <t>+/-13,558</t>
  </si>
  <si>
    <t>11.8%</t>
  </si>
  <si>
    <t>329,288</t>
  </si>
  <si>
    <t>+/-5,772</t>
  </si>
  <si>
    <t>9.3%</t>
  </si>
  <si>
    <t>371,069</t>
  </si>
  <si>
    <t>+/-9,776</t>
  </si>
  <si>
    <t>744,778</t>
  </si>
  <si>
    <t>+/-15,118</t>
  </si>
  <si>
    <t>7.9%</t>
  </si>
  <si>
    <t>380,641</t>
  </si>
  <si>
    <t>+/-11,780</t>
  </si>
  <si>
    <t xml:space="preserve">      Professional, scientific, and management, and administrative and waste management services</t>
  </si>
  <si>
    <t>17,009,744</t>
  </si>
  <si>
    <t>+/-68,263</t>
  </si>
  <si>
    <t>208,216</t>
  </si>
  <si>
    <t>+/-6,380</t>
  </si>
  <si>
    <t>579,806</t>
  </si>
  <si>
    <t>+/-10,574</t>
  </si>
  <si>
    <t>13.3%</t>
  </si>
  <si>
    <t>1,104,596</t>
  </si>
  <si>
    <t>+/-19,266</t>
  </si>
  <si>
    <t>196,003</t>
  </si>
  <si>
    <t>+/-6,142</t>
  </si>
  <si>
    <t xml:space="preserve">      $200,000 or more</t>
  </si>
  <si>
    <t>6,852,159</t>
  </si>
  <si>
    <t>+/-34,713</t>
  </si>
  <si>
    <t>138,724</t>
  </si>
  <si>
    <t>+/-4,308</t>
  </si>
  <si>
    <t>346,484</t>
  </si>
  <si>
    <t>+/-7,639</t>
  </si>
  <si>
    <t>585,493</t>
  </si>
  <si>
    <t>+/-10,610</t>
  </si>
  <si>
    <t>268,855</t>
  </si>
  <si>
    <t>+/-7,119</t>
  </si>
  <si>
    <t xml:space="preserve">      Median household income (dollars)</t>
  </si>
  <si>
    <t>55,775</t>
  </si>
  <si>
    <t>+/-85</t>
  </si>
  <si>
    <t>71,346</t>
  </si>
  <si>
    <t>+/-783</t>
  </si>
  <si>
    <t>72,222</t>
  </si>
  <si>
    <t>+/-610</t>
  </si>
  <si>
    <t>60,850</t>
  </si>
  <si>
    <t>+/-306</t>
  </si>
  <si>
    <t>55,752</t>
  </si>
  <si>
    <t>+/-592</t>
  </si>
  <si>
    <t>+/-43,172</t>
  </si>
  <si>
    <t>84,879</t>
  </si>
  <si>
    <t>+/-4,806</t>
  </si>
  <si>
    <t>4.8%</t>
  </si>
  <si>
    <t>175,053</t>
  </si>
  <si>
    <t>+/-6,184</t>
  </si>
  <si>
    <t>367,645</t>
  </si>
  <si>
    <t>+/-11,384</t>
  </si>
  <si>
    <t>4.0%</t>
  </si>
  <si>
    <t>158,497</t>
  </si>
  <si>
    <t>+/-8,319</t>
  </si>
  <si>
    <t xml:space="preserve">      Mean travel time to work (minutes)</t>
  </si>
  <si>
    <t>26.4</t>
  </si>
  <si>
    <t>31.3</t>
  </si>
  <si>
    <t>33.1</t>
  </si>
  <si>
    <t>40.8</t>
  </si>
  <si>
    <t>OCCUPATION</t>
  </si>
  <si>
    <t xml:space="preserve">    Civilian employed population 16 years and over</t>
  </si>
  <si>
    <t xml:space="preserve">      Management, business, science, and arts occupations</t>
  </si>
  <si>
    <t>55,873,365</t>
  </si>
  <si>
    <t>+/-4,791</t>
  </si>
  <si>
    <t>199,426</t>
  </si>
  <si>
    <t>+/-6,995</t>
  </si>
  <si>
    <t>473,357</t>
  </si>
  <si>
    <t>+/-12,846</t>
  </si>
  <si>
    <t>78.6%</t>
  </si>
  <si>
    <t xml:space="preserve">        Mean earnings (dollars)</t>
  </si>
  <si>
    <t>79,909</t>
  </si>
  <si>
    <t>+/-131</t>
  </si>
  <si>
    <t>104,529</t>
  </si>
  <si>
    <t>+/-1,325</t>
  </si>
  <si>
    <t>104,750</t>
  </si>
  <si>
    <t>+/-851</t>
  </si>
  <si>
    <t>93,906</t>
  </si>
  <si>
    <t>+/-682</t>
  </si>
  <si>
    <t>96,053</t>
  </si>
  <si>
    <t>+/-1,194</t>
  </si>
  <si>
    <t xml:space="preserve">      With Social Security</t>
  </si>
  <si>
    <t>36,368,872</t>
  </si>
  <si>
    <t>+/-71,400</t>
  </si>
  <si>
    <t>30.8%</t>
  </si>
  <si>
    <t>410,170</t>
  </si>
  <si>
    <t>+/-5,378</t>
  </si>
  <si>
    <t>30.5%</t>
  </si>
  <si>
    <t>+/-113,219</t>
  </si>
  <si>
    <t>80.3%</t>
  </si>
  <si>
    <t>1,452,968</t>
  </si>
  <si>
    <t>+/-11,270</t>
  </si>
  <si>
    <t>80.4%</t>
  </si>
  <si>
    <t>3,577,278</t>
  </si>
  <si>
    <t>+/-21,571</t>
  </si>
  <si>
    <t>81.8%</t>
  </si>
  <si>
    <t>7,482,005</t>
  </si>
  <si>
    <t>+/-26,936</t>
  </si>
  <si>
    <t>79.0%</t>
  </si>
  <si>
    <t>3,290,338</t>
  </si>
  <si>
    <t>+/-21,395</t>
  </si>
  <si>
    <t xml:space="preserve">      Government workers</t>
  </si>
  <si>
    <t>20,481,240</t>
  </si>
  <si>
    <t>+/-87,707</t>
  </si>
  <si>
    <t>13.6%</t>
  </si>
  <si>
    <t>238,301</t>
  </si>
  <si>
    <t>+/-8,538</t>
  </si>
  <si>
    <t>13.2%</t>
  </si>
  <si>
    <t>577,539</t>
  </si>
  <si>
    <t>+/-11,486</t>
  </si>
  <si>
    <t>1,422,133</t>
  </si>
  <si>
    <t>+/-18,217</t>
  </si>
  <si>
    <t>15.0%</t>
  </si>
  <si>
    <t>529,019</t>
  </si>
  <si>
    <t>+/-14,196</t>
  </si>
  <si>
    <t>+/-5,230</t>
  </si>
  <si>
    <t>18.7%</t>
  </si>
  <si>
    <t>569,534</t>
  </si>
  <si>
    <t>+/-8,219</t>
  </si>
  <si>
    <t>17.9%</t>
  </si>
  <si>
    <t>1,318,989</t>
  </si>
  <si>
    <t>+/-12,106</t>
  </si>
  <si>
    <t>18.2%</t>
  </si>
  <si>
    <t>382,989</t>
  </si>
  <si>
    <t>111,796</t>
  </si>
  <si>
    <t>+/-5,226</t>
  </si>
  <si>
    <t>212,983</t>
  </si>
  <si>
    <t>+/-7,018</t>
  </si>
  <si>
    <t>556,615</t>
  </si>
  <si>
    <t>+/-10,913</t>
  </si>
  <si>
    <t>268,344</t>
  </si>
  <si>
    <t>+/-8,934</t>
  </si>
  <si>
    <t xml:space="preserve">      Unpaid family workers</t>
  </si>
  <si>
    <t>243,855</t>
  </si>
  <si>
    <t>+/-7,098</t>
  </si>
  <si>
    <t>0.2%</t>
  </si>
  <si>
    <t>4,033</t>
  </si>
  <si>
    <t>+/-1,195</t>
  </si>
  <si>
    <t>6,736</t>
  </si>
  <si>
    <t>+/-1,477</t>
  </si>
  <si>
    <t>12,584</t>
  </si>
  <si>
    <t>+/-1,716</t>
  </si>
  <si>
    <t>4,640</t>
  </si>
  <si>
    <t>+/-1,013</t>
  </si>
  <si>
    <t>INCOME AND BENEFITS (IN 2015 INFLATION-ADJUSTED DOLLARS)</t>
  </si>
  <si>
    <t>+/-8,222</t>
  </si>
  <si>
    <t xml:space="preserve">        Mean Supplemental Security Income (dollars)</t>
  </si>
  <si>
    <t>9,448</t>
  </si>
  <si>
    <t>+/-28</t>
  </si>
  <si>
    <t>9,788</t>
  </si>
  <si>
    <t>+/-452</t>
  </si>
  <si>
    <t>9,903</t>
  </si>
  <si>
    <t>+/-257</t>
  </si>
  <si>
    <t>9,243</t>
  </si>
  <si>
    <t>+/-111</t>
  </si>
  <si>
    <t>8,804</t>
  </si>
  <si>
    <t>+/-138</t>
  </si>
  <si>
    <t xml:space="preserve">      With cash public assistance income</t>
  </si>
  <si>
    <t>2,993,256</t>
  </si>
  <si>
    <t>+/-27,904</t>
  </si>
  <si>
    <t>54,316</t>
  </si>
  <si>
    <t>+/-4,420</t>
  </si>
  <si>
    <t>75,298</t>
  </si>
  <si>
    <t>+/-3,922</t>
  </si>
  <si>
    <t>2.4%</t>
  </si>
  <si>
    <t>241,499</t>
  </si>
  <si>
    <t>+/-7,792</t>
  </si>
  <si>
    <t>126,985</t>
  </si>
  <si>
    <t>5.6%</t>
  </si>
  <si>
    <t>206,333</t>
  </si>
  <si>
    <t>+/-8,542</t>
  </si>
  <si>
    <t>5.0%</t>
  </si>
  <si>
    <t xml:space="preserve">      Manufacturing</t>
  </si>
  <si>
    <t>15,470,595</t>
  </si>
  <si>
    <t>+/-59,501</t>
  </si>
  <si>
    <t>10.3%</t>
  </si>
  <si>
    <t>187,997</t>
  </si>
  <si>
    <t>+/-6,257</t>
  </si>
  <si>
    <t>10.4%</t>
  </si>
  <si>
    <t>349,687</t>
  </si>
  <si>
    <t>+/-8,862</t>
  </si>
  <si>
    <t>8.0%</t>
  </si>
  <si>
    <t>577,352</t>
  </si>
  <si>
    <t>+/-11,241</t>
  </si>
  <si>
    <t>6.1%</t>
  </si>
  <si>
    <t>139,344</t>
  </si>
  <si>
    <t>+/-5,629</t>
  </si>
  <si>
    <t>3.4%</t>
  </si>
  <si>
    <t xml:space="preserve">      Wholesale trade</t>
  </si>
  <si>
    <t>4,092,244</t>
  </si>
  <si>
    <t>+/-32,208</t>
  </si>
  <si>
    <t>46,464</t>
  </si>
  <si>
    <t>+/-3,614</t>
  </si>
  <si>
    <t>2.6%</t>
  </si>
  <si>
    <t>315,416</t>
  </si>
  <si>
    <t>+/-9,424</t>
  </si>
  <si>
    <t xml:space="preserve">      $25,000 to $34,999</t>
  </si>
  <si>
    <t>+/-11,307</t>
  </si>
  <si>
    <t>20.0%</t>
  </si>
  <si>
    <t xml:space="preserve">    Families</t>
  </si>
  <si>
    <t>77,530,756</t>
  </si>
  <si>
    <t>+/-136,900</t>
  </si>
  <si>
    <t>876,188</t>
  </si>
  <si>
    <t>+/-9,056</t>
  </si>
  <si>
    <t>2,205,886</t>
  </si>
  <si>
    <t>+/-15,078</t>
  </si>
  <si>
    <t>4,561,118</t>
  </si>
  <si>
    <t>+/-19,602</t>
  </si>
  <si>
    <t>1,866,451</t>
  </si>
  <si>
    <t>+/-15,179</t>
  </si>
  <si>
    <t>3,339,990</t>
  </si>
  <si>
    <t>+/-27,663</t>
  </si>
  <si>
    <t>29,174</t>
  </si>
  <si>
    <t>+/-2,459</t>
  </si>
  <si>
    <t>77,279</t>
  </si>
  <si>
    <t>+/-5,246</t>
  </si>
  <si>
    <t>217,525</t>
  </si>
  <si>
    <t>+/-14,838</t>
  </si>
  <si>
    <t>11.4%</t>
  </si>
  <si>
    <t>345,604</t>
  </si>
  <si>
    <t>+/-9,923</t>
  </si>
  <si>
    <t>11.0%</t>
  </si>
  <si>
    <t xml:space="preserve">      $50,000 to $74,999</t>
  </si>
  <si>
    <t>21,068,316</t>
  </si>
  <si>
    <t>+/-77,973</t>
  </si>
  <si>
    <t>17.8%</t>
  </si>
  <si>
    <t>213,084</t>
  </si>
  <si>
    <t>+/-6,616</t>
  </si>
  <si>
    <t>15.9%</t>
  </si>
  <si>
    <t>496,979</t>
  </si>
  <si>
    <t>+/-9,911</t>
  </si>
  <si>
    <t>15.6%</t>
  </si>
  <si>
    <t>1,178,198</t>
  </si>
  <si>
    <t>+/-16,097</t>
  </si>
  <si>
    <t>16.3%</t>
  </si>
  <si>
    <t>487,722</t>
  </si>
  <si>
    <t>+/-11,317</t>
  </si>
  <si>
    <t xml:space="preserve">      $75,000 to $99,999</t>
  </si>
  <si>
    <t>14,471,341</t>
  </si>
  <si>
    <t>+/-60,073</t>
  </si>
  <si>
    <t>12.2%</t>
  </si>
  <si>
    <t>167,378</t>
  </si>
  <si>
    <t>+/-5,445</t>
  </si>
  <si>
    <t>+/-3,481</t>
  </si>
  <si>
    <t>140,478</t>
  </si>
  <si>
    <t>+/-6,314</t>
  </si>
  <si>
    <t>354,471</t>
  </si>
  <si>
    <t>+/-9,400</t>
  </si>
  <si>
    <t>174,293</t>
  </si>
  <si>
    <t>+/-6,582</t>
  </si>
  <si>
    <t>9,764,465</t>
  </si>
  <si>
    <t>+/-48,943</t>
  </si>
  <si>
    <t>+/-9,229</t>
  </si>
  <si>
    <t xml:space="preserve">      $100,000 to $149,999</t>
  </si>
  <si>
    <t>16,030,990</t>
  </si>
  <si>
    <t>+/-69,806</t>
  </si>
  <si>
    <t>228,230</t>
  </si>
  <si>
    <t>+/-6,936</t>
  </si>
  <si>
    <t>542,923</t>
  </si>
  <si>
    <t>+/-10,275</t>
  </si>
  <si>
    <t>1,062,587</t>
  </si>
  <si>
    <t>+/-17,271</t>
  </si>
  <si>
    <t>14.7%</t>
  </si>
  <si>
    <t>414,731</t>
  </si>
  <si>
    <t>+/-11,233</t>
  </si>
  <si>
    <t xml:space="preserve">      $150,000 to $199,999</t>
  </si>
  <si>
    <t>6,485,421</t>
  </si>
  <si>
    <t>+/-38,077</t>
  </si>
  <si>
    <t>110,764</t>
  </si>
  <si>
    <t>+/-4,842</t>
  </si>
  <si>
    <t>275,874</t>
  </si>
  <si>
    <t>+/-8,027</t>
  </si>
  <si>
    <t>496,206</t>
  </si>
  <si>
    <t>+/-9,189</t>
  </si>
  <si>
    <t>118,097</t>
  </si>
  <si>
    <t>+/-4,619</t>
  </si>
  <si>
    <t>13.5%</t>
  </si>
  <si>
    <t>289,724</t>
  </si>
  <si>
    <t>+/-8,134</t>
  </si>
  <si>
    <t>13.1%</t>
  </si>
  <si>
    <t>596,770</t>
  </si>
  <si>
    <t>+/-10,826</t>
  </si>
  <si>
    <t>201,020</t>
  </si>
  <si>
    <t>+/-7,235</t>
  </si>
  <si>
    <t>12,987,642</t>
  </si>
  <si>
    <t>+/-62,710</t>
  </si>
  <si>
    <t>16.8%</t>
  </si>
  <si>
    <t>182,489</t>
  </si>
  <si>
    <t>+/-6,041</t>
  </si>
  <si>
    <t>20.8%</t>
  </si>
  <si>
    <t>442,392</t>
  </si>
  <si>
    <t>+/-10,300</t>
  </si>
  <si>
    <t>20.1%</t>
  </si>
  <si>
    <t>805,750</t>
  </si>
  <si>
    <t>+/-14,096</t>
  </si>
  <si>
    <t>17.7%</t>
  </si>
  <si>
    <t>274,446</t>
  </si>
  <si>
    <t>+/-7,424</t>
  </si>
  <si>
    <t>5,473,629</t>
  </si>
  <si>
    <t>+/-36,247</t>
  </si>
  <si>
    <t>7.1%</t>
  </si>
  <si>
    <t>95,122</t>
  </si>
  <si>
    <t xml:space="preserve">      Arts, entertainment, and recreation, and accommodation and food services</t>
  </si>
  <si>
    <t>14,756,511</t>
  </si>
  <si>
    <t>+/-76,179</t>
  </si>
  <si>
    <t>9.8%</t>
  </si>
  <si>
    <t>145,994</t>
  </si>
  <si>
    <t>+/-6,446</t>
  </si>
  <si>
    <t>8.1%</t>
  </si>
  <si>
    <t>374,341</t>
  </si>
  <si>
    <t>+/-10,681</t>
  </si>
  <si>
    <t>8.6%</t>
  </si>
  <si>
    <t>933,041</t>
  </si>
  <si>
    <t>+/-15,759</t>
  </si>
  <si>
    <t>462,323</t>
  </si>
  <si>
    <t>+/-13,666</t>
  </si>
  <si>
    <t xml:space="preserve">      Other services, except public administration</t>
  </si>
  <si>
    <t>7,343,926</t>
  </si>
  <si>
    <t>+/-37,771</t>
  </si>
  <si>
    <t>78,505</t>
  </si>
  <si>
    <t>77.4%</t>
  </si>
  <si>
    <t>2,460,809</t>
  </si>
  <si>
    <t>+/-12,208</t>
  </si>
  <si>
    <t xml:space="preserve">      Mean family income (dollars)</t>
  </si>
  <si>
    <t>91,561</t>
  </si>
  <si>
    <t>+/-172</t>
  </si>
  <si>
    <t>122,665</t>
  </si>
  <si>
    <t>+/-1,578</t>
  </si>
  <si>
    <t>118,641</t>
  </si>
  <si>
    <t>+/-1,038</t>
  </si>
  <si>
    <t>104,644</t>
  </si>
  <si>
    <t>+/-965</t>
  </si>
  <si>
    <t>99,205</t>
  </si>
  <si>
    <t>+/-1,876</t>
  </si>
  <si>
    <t xml:space="preserve">      Per capita income (dollars)</t>
  </si>
  <si>
    <t>29,979</t>
  </si>
  <si>
    <t>+/-58</t>
  </si>
  <si>
    <t>39,430</t>
  </si>
  <si>
    <t>+/-434</t>
  </si>
  <si>
    <t>37,245</t>
  </si>
  <si>
    <t>+/-290</t>
  </si>
  <si>
    <t>34,297</t>
  </si>
  <si>
    <t>+/-243</t>
  </si>
  <si>
    <t>961,824</t>
  </si>
  <si>
    <t>+/-9,046</t>
  </si>
  <si>
    <t>30.2%</t>
  </si>
  <si>
    <t>2,191,829</t>
  </si>
  <si>
    <t>+/-12,634</t>
  </si>
  <si>
    <t>30.3%</t>
  </si>
  <si>
    <t>779,820</t>
  </si>
  <si>
    <t>+/-9,262</t>
  </si>
  <si>
    <t>24.9%</t>
  </si>
  <si>
    <t xml:space="preserve">        Mean Social Security income (dollars)</t>
  </si>
  <si>
    <t>18,292</t>
  </si>
  <si>
    <t>+/-23</t>
  </si>
  <si>
    <t>19,498</t>
  </si>
  <si>
    <t>+/-220</t>
  </si>
  <si>
    <t>19,899</t>
  </si>
  <si>
    <t>+/-143</t>
  </si>
  <si>
    <t>18,434</t>
  </si>
  <si>
    <t>+/-99</t>
  </si>
  <si>
    <t>16,431</t>
  </si>
  <si>
    <t>+/-189</t>
  </si>
  <si>
    <t xml:space="preserve">      With retirement income</t>
  </si>
  <si>
    <t>21,991,787</t>
  </si>
  <si>
    <t>+/-83,079</t>
  </si>
  <si>
    <t>18.6%</t>
  </si>
  <si>
    <t>251,054</t>
  </si>
  <si>
    <t xml:space="preserve">      Mean nonfamily income (dollars)</t>
  </si>
  <si>
    <t>49,834</t>
  </si>
  <si>
    <t>+/-142</t>
  </si>
  <si>
    <t>57,952</t>
  </si>
  <si>
    <t>+/-1,607</t>
  </si>
  <si>
    <t>57,515</t>
  </si>
  <si>
    <t>+/-1,104</t>
  </si>
  <si>
    <t>+/-8,505</t>
  </si>
  <si>
    <t xml:space="preserve">        Mean retirement income (dollars)</t>
  </si>
  <si>
    <t>24,945</t>
  </si>
  <si>
    <t>+/-97</t>
  </si>
  <si>
    <t>27,470</t>
  </si>
  <si>
    <t>+/-778</t>
  </si>
  <si>
    <t>27,612</t>
  </si>
  <si>
    <t>+/-586</t>
  </si>
  <si>
    <t>26,249</t>
  </si>
  <si>
    <t>+/-475</t>
  </si>
  <si>
    <t>25,353</t>
  </si>
  <si>
    <t>+/-1,008</t>
  </si>
  <si>
    <t xml:space="preserve">      With Supplemental Security Income</t>
  </si>
  <si>
    <t>6,458,886</t>
  </si>
  <si>
    <t>+/-38,768</t>
  </si>
  <si>
    <t>58,641</t>
  </si>
  <si>
    <t>+/-3,407</t>
  </si>
  <si>
    <t>146,671</t>
  </si>
  <si>
    <t>+/-5,402</t>
  </si>
  <si>
    <t>468,451</t>
  </si>
  <si>
    <t>+/-11,658</t>
  </si>
  <si>
    <t>245,587</t>
  </si>
  <si>
    <t>+/-190</t>
  </si>
  <si>
    <t>50,758</t>
  </si>
  <si>
    <t>+/-375</t>
  </si>
  <si>
    <t xml:space="preserve">    Median earnings for female full-time, year-round workers (dollars)</t>
  </si>
  <si>
    <t>39,940</t>
  </si>
  <si>
    <t>+/-122</t>
  </si>
  <si>
    <t>50,802</t>
  </si>
  <si>
    <t>+/-510</t>
  </si>
  <si>
    <t>50,373</t>
  </si>
  <si>
    <t>+/-268</t>
  </si>
  <si>
    <t>46,208</t>
  </si>
  <si>
    <t>+/-313</t>
  </si>
  <si>
    <t>47,345</t>
  </si>
  <si>
    <t>+/-697</t>
  </si>
  <si>
    <t>HEALTH INSURANCE COVERAGE</t>
  </si>
  <si>
    <t xml:space="preserve">    Civilian noninstitutionalized population</t>
  </si>
  <si>
    <t>316,450,569</t>
  </si>
  <si>
    <t>+/-15,477</t>
  </si>
  <si>
    <t>3,537,983</t>
  </si>
  <si>
    <t>+/-1,086</t>
  </si>
  <si>
    <t>+/-4,675</t>
  </si>
  <si>
    <t xml:space="preserve">      $10,000 to $14,999</t>
  </si>
  <si>
    <t>5,861,099</t>
  </si>
  <si>
    <t>+/-32,312</t>
  </si>
  <si>
    <t>52,141</t>
  </si>
  <si>
    <t>+/-3,914</t>
  </si>
  <si>
    <t>113,703</t>
  </si>
  <si>
    <t>+/-4,527</t>
  </si>
  <si>
    <t>359,771</t>
  </si>
  <si>
    <t>+/-10,060</t>
  </si>
  <si>
    <t>182,131</t>
  </si>
  <si>
    <t>+/-7,387</t>
  </si>
  <si>
    <t xml:space="preserve">      $15,000 to $24,999</t>
  </si>
  <si>
    <t>12,089,263</t>
  </si>
  <si>
    <t>+/-50,225</t>
  </si>
  <si>
    <t>10.2%</t>
  </si>
  <si>
    <t>108,098</t>
  </si>
  <si>
    <t>+/-4,480</t>
  </si>
  <si>
    <t>261,672</t>
  </si>
  <si>
    <t>+/-7,806</t>
  </si>
  <si>
    <t>8.2%</t>
  </si>
  <si>
    <t>686,141</t>
  </si>
  <si>
    <t>+/-12,689</t>
  </si>
  <si>
    <t>9.5%</t>
  </si>
  <si>
    <t>15.3%</t>
  </si>
  <si>
    <t>625,582</t>
  </si>
  <si>
    <t>+/-344,050</t>
  </si>
  <si>
    <t>67.5%</t>
  </si>
  <si>
    <t>2,545,468</t>
  </si>
  <si>
    <t>+/-18,225</t>
  </si>
  <si>
    <t>71.9%</t>
  </si>
  <si>
    <t>6,307,038</t>
  </si>
  <si>
    <t>+/-29,721</t>
  </si>
  <si>
    <t>71.3%</t>
  </si>
  <si>
    <t>12,885,703</t>
  </si>
  <si>
    <t>+/-47,490</t>
  </si>
  <si>
    <t>65.9%</t>
  </si>
  <si>
    <t>4,763,310</t>
  </si>
  <si>
    <t>+/-35,560</t>
  </si>
  <si>
    <t>56.1%</t>
  </si>
  <si>
    <t xml:space="preserve">        With public coverage</t>
  </si>
  <si>
    <t>109,874,187</t>
  </si>
  <si>
    <t>+/-175,973</t>
  </si>
  <si>
    <t>34.7%</t>
  </si>
  <si>
    <t>1,184,907</t>
  </si>
  <si>
    <t>+/-16,407</t>
  </si>
  <si>
    <t>33.5%</t>
  </si>
  <si>
    <t>2,737,655</t>
  </si>
  <si>
    <t>+/-7,397</t>
  </si>
  <si>
    <t>123,005</t>
  </si>
  <si>
    <t>+/-5,447</t>
  </si>
  <si>
    <t>2,237,667</t>
  </si>
  <si>
    <t>+/-27,140</t>
  </si>
  <si>
    <t>2.9%</t>
  </si>
  <si>
    <t>18,054</t>
  </si>
  <si>
    <t>+/-2,248</t>
  </si>
  <si>
    <t>41,619</t>
  </si>
  <si>
    <t>+/-3,196</t>
  </si>
  <si>
    <t>149,516</t>
  </si>
  <si>
    <t>+/-6,825</t>
  </si>
  <si>
    <t>90,418</t>
  </si>
  <si>
    <t>+/-5,165</t>
  </si>
  <si>
    <t>5,828,756</t>
  </si>
  <si>
    <t>+/-33,542</t>
  </si>
  <si>
    <t>44,719</t>
  </si>
  <si>
    <t>+/-3,224</t>
  </si>
  <si>
    <t>126,277</t>
  </si>
  <si>
    <t>+/-5,813</t>
  </si>
  <si>
    <t>329,692</t>
  </si>
  <si>
    <t>+/-8,973</t>
  </si>
  <si>
    <t>183,073</t>
  </si>
  <si>
    <t>+/-7,084</t>
  </si>
  <si>
    <t>6,617,330</t>
  </si>
  <si>
    <t>+/-39,285</t>
  </si>
  <si>
    <t>49,750</t>
  </si>
  <si>
    <t>761,921</t>
  </si>
  <si>
    <t>+/-807</t>
  </si>
  <si>
    <t>1,993,774</t>
  </si>
  <si>
    <t>+/-1,009</t>
  </si>
  <si>
    <t>4,204,378</t>
  </si>
  <si>
    <t>+/-2,761</t>
  </si>
  <si>
    <t>82,715</t>
  </si>
  <si>
    <t>+/-4,029</t>
  </si>
  <si>
    <t>207,053</t>
  </si>
  <si>
    <t>+/-7,294</t>
  </si>
  <si>
    <t>492,527</t>
  </si>
  <si>
    <t>+/-11,580</t>
  </si>
  <si>
    <t>10.8%</t>
  </si>
  <si>
    <t>213,878</t>
  </si>
  <si>
    <t>+/-7,591</t>
  </si>
  <si>
    <t>14,453,040</t>
  </si>
  <si>
    <t>+/-63,631</t>
  </si>
  <si>
    <t>132,002</t>
  </si>
  <si>
    <t>+/-4,638</t>
  </si>
  <si>
    <t>15.1%</t>
  </si>
  <si>
    <t>328,156</t>
  </si>
  <si>
    <t>+/-7,716</t>
  </si>
  <si>
    <t>14.9%</t>
  </si>
  <si>
    <t>762,716</t>
  </si>
  <si>
    <t>+/-12,191</t>
  </si>
  <si>
    <t>16.7%</t>
  </si>
  <si>
    <t>298,353</t>
  </si>
  <si>
    <t>+/-8,625</t>
  </si>
  <si>
    <t>16.0%</t>
  </si>
  <si>
    <t>10,975,307</t>
  </si>
  <si>
    <t>+/-54,972</t>
  </si>
  <si>
    <t>14.2%</t>
  </si>
  <si>
    <t>5,553,122</t>
  </si>
  <si>
    <t>+/-2,792</t>
  </si>
  <si>
    <t>12,481,696</t>
  </si>
  <si>
    <t>+/-5,008</t>
  </si>
  <si>
    <t>5,589,436</t>
  </si>
  <si>
    <t>+/-2,936</t>
  </si>
  <si>
    <t xml:space="preserve">        In labor force:</t>
  </si>
  <si>
    <t>150,397,873</t>
  </si>
  <si>
    <t>+/-102,198</t>
  </si>
  <si>
    <t>1,795,502</t>
  </si>
  <si>
    <t>+/-10,053</t>
  </si>
  <si>
    <t>4,368,055</t>
  </si>
  <si>
    <t>+/-18,277</t>
  </si>
  <si>
    <t>9,504,625</t>
  </si>
  <si>
    <t>+/-27,008</t>
  </si>
  <si>
    <t>4,208,973</t>
  </si>
  <si>
    <t>+/-18,068</t>
  </si>
  <si>
    <t xml:space="preserve">          Employed:</t>
  </si>
  <si>
    <t>141,031,282</t>
  </si>
  <si>
    <t>+/-109,711</t>
  </si>
  <si>
    <t>1,674,122</t>
  </si>
  <si>
    <t>+/-9,865</t>
  </si>
  <si>
    <t>4,082,887</t>
  </si>
  <si>
    <t>+/-4,246</t>
  </si>
  <si>
    <t xml:space="preserve">      Mean household income (dollars)</t>
  </si>
  <si>
    <t>78,378</t>
  </si>
  <si>
    <t>+/-124</t>
  </si>
  <si>
    <t>101,347</t>
  </si>
  <si>
    <t>+/-1,210</t>
  </si>
  <si>
    <t>101,061</t>
  </si>
  <si>
    <t>+/-820</t>
  </si>
  <si>
    <t>89,908</t>
  </si>
  <si>
    <t>+/-651</t>
  </si>
  <si>
    <t>89,680</t>
  </si>
  <si>
    <t>+/-1,175</t>
  </si>
  <si>
    <t xml:space="preserve">      With earnings</t>
  </si>
  <si>
    <t>91,698,453</t>
  </si>
  <si>
    <t>+/-145,977</t>
  </si>
  <si>
    <t>77.6%</t>
  </si>
  <si>
    <t>1,058,078</t>
  </si>
  <si>
    <t>+/-7,663</t>
  </si>
  <si>
    <t>78.7%</t>
  </si>
  <si>
    <t>2,536,009</t>
  </si>
  <si>
    <t>+/-11,143</t>
  </si>
  <si>
    <t>79.5%</t>
  </si>
  <si>
    <t>5,597,673</t>
  </si>
  <si>
    <t>+/-19,283</t>
  </si>
  <si>
    <t>+/-695</t>
  </si>
  <si>
    <t>61,413</t>
  </si>
  <si>
    <t>+/-584</t>
  </si>
  <si>
    <t>80.8%</t>
  </si>
  <si>
    <t>1,398,347</t>
  </si>
  <si>
    <t>+/-12,194</t>
  </si>
  <si>
    <t>83.5%</t>
  </si>
  <si>
    <t>3,331,961</t>
  </si>
  <si>
    <t>+/-20,873</t>
  </si>
  <si>
    <t>81.6%</t>
  </si>
  <si>
    <t>6,968,740</t>
  </si>
  <si>
    <t>+/-32,440</t>
  </si>
  <si>
    <t>2,775,912</t>
  </si>
  <si>
    <t>+/-20,769</t>
  </si>
  <si>
    <t>71.2%</t>
  </si>
  <si>
    <t xml:space="preserve">              With public coverage</t>
  </si>
  <si>
    <t>14,162,981</t>
  </si>
  <si>
    <t>+/-59,237</t>
  </si>
  <si>
    <t>10.0%</t>
  </si>
  <si>
    <t>190,946</t>
  </si>
  <si>
    <t>+/-8,218</t>
  </si>
  <si>
    <t>352,797</t>
  </si>
  <si>
    <t>+/-12,458</t>
  </si>
  <si>
    <t>1,284,863</t>
  </si>
  <si>
    <t>34,396</t>
  </si>
  <si>
    <t>+/-416</t>
  </si>
  <si>
    <t xml:space="preserve">    Nonfamily households</t>
  </si>
  <si>
    <t>40,677,494</t>
  </si>
  <si>
    <t>+/-98,602</t>
  </si>
  <si>
    <t>467,515</t>
  </si>
  <si>
    <t>+/-8,897</t>
  </si>
  <si>
    <t>982,077</t>
  </si>
  <si>
    <t>+/-12,463</t>
  </si>
  <si>
    <t>2,672,576</t>
  </si>
  <si>
    <t>+/-19,199</t>
  </si>
  <si>
    <t>1,262,696</t>
  </si>
  <si>
    <t>+/-15,484</t>
  </si>
  <si>
    <t xml:space="preserve">      Median nonfamily income (dollars)</t>
  </si>
  <si>
    <t>33,617</t>
  </si>
  <si>
    <t>+/-128</t>
  </si>
  <si>
    <t>41,201</t>
  </si>
  <si>
    <t>+/-891</t>
  </si>
  <si>
    <t>40,142</t>
  </si>
  <si>
    <t>+/-715</t>
  </si>
  <si>
    <t>38,111</t>
  </si>
  <si>
    <t>+/-650</t>
  </si>
  <si>
    <t>43,201</t>
  </si>
  <si>
    <t>+/-1,764</t>
  </si>
  <si>
    <t>311,608</t>
  </si>
  <si>
    <t>+/-10,052</t>
  </si>
  <si>
    <t>6,700,971</t>
  </si>
  <si>
    <t>+/-38,322</t>
  </si>
  <si>
    <t>101,255</t>
  </si>
  <si>
    <t>+/-4,577</t>
  </si>
  <si>
    <t>60,832</t>
  </si>
  <si>
    <t>+/-872</t>
  </si>
  <si>
    <t>71,639</t>
  </si>
  <si>
    <t>+/-1,463</t>
  </si>
  <si>
    <t xml:space="preserve">    Median earnings for workers (dollars)</t>
  </si>
  <si>
    <t>31,394</t>
  </si>
  <si>
    <t>40,009</t>
  </si>
  <si>
    <t>39,245</t>
  </si>
  <si>
    <t>+/-664</t>
  </si>
  <si>
    <t>35,580</t>
  </si>
  <si>
    <t>+/-174</t>
  </si>
  <si>
    <t>36,087</t>
  </si>
  <si>
    <t>+/-272</t>
  </si>
  <si>
    <t xml:space="preserve">    Median earnings for male full-time, year-round workers (dollars)</t>
  </si>
  <si>
    <t>49,938</t>
  </si>
  <si>
    <t>+/-144</t>
  </si>
  <si>
    <t>61,666</t>
  </si>
  <si>
    <t>+/-491</t>
  </si>
  <si>
    <t>61,462</t>
  </si>
  <si>
    <t>+/-276</t>
  </si>
  <si>
    <t>52,124</t>
  </si>
  <si>
    <t>41.2%</t>
  </si>
  <si>
    <t>110,602</t>
  </si>
  <si>
    <t>+/-6,139</t>
  </si>
  <si>
    <t>35.5%</t>
  </si>
  <si>
    <t>+/-1.7</t>
  </si>
  <si>
    <t>3,219,187</t>
  </si>
  <si>
    <t>+/-27,962</t>
  </si>
  <si>
    <t>34.4%</t>
  </si>
  <si>
    <t>54,854</t>
  </si>
  <si>
    <t>+/-3,851</t>
  </si>
  <si>
    <t>45.2%</t>
  </si>
  <si>
    <t>+/-2.4</t>
  </si>
  <si>
    <t>87,304</t>
  </si>
  <si>
    <t>+/-4,854</t>
  </si>
  <si>
    <t>30.6%</t>
  </si>
  <si>
    <t>274,355</t>
  </si>
  <si>
    <t>+/-7,891</t>
  </si>
  <si>
    <t>44.8%</t>
  </si>
  <si>
    <t>+/-1.0</t>
  </si>
  <si>
    <t>153,668</t>
  </si>
  <si>
    <t>+/-6,432</t>
  </si>
  <si>
    <t>49.3%</t>
  </si>
  <si>
    <t>2,665,620</t>
  </si>
  <si>
    <t>+/-33,886</t>
  </si>
  <si>
    <t>28.5%</t>
  </si>
  <si>
    <t>20,125</t>
  </si>
  <si>
    <t>+/-2,868</t>
  </si>
  <si>
    <t>70,229</t>
  </si>
  <si>
    <t xml:space="preserve">        Mean cash public assistance income (dollars)</t>
  </si>
  <si>
    <t>3,083</t>
  </si>
  <si>
    <t>+/-33</t>
  </si>
  <si>
    <t>4,120</t>
  </si>
  <si>
    <t>+/-320</t>
  </si>
  <si>
    <t>3,051</t>
  </si>
  <si>
    <t>+/-187</t>
  </si>
  <si>
    <t>3,612</t>
  </si>
  <si>
    <t>+/-115</t>
  </si>
  <si>
    <t>3,571</t>
  </si>
  <si>
    <t>+/-164</t>
  </si>
  <si>
    <t xml:space="preserve">      With Food Stamp/SNAP benefits in the past 12 months</t>
  </si>
  <si>
    <t>15,172,556</t>
  </si>
  <si>
    <t>+/-55,955</t>
  </si>
  <si>
    <t>12.8%</t>
  </si>
  <si>
    <t>169,838</t>
  </si>
  <si>
    <t>+/-5,982</t>
  </si>
  <si>
    <t>12.6%</t>
  </si>
  <si>
    <t>301,208</t>
  </si>
  <si>
    <t>+/-8,866</t>
  </si>
  <si>
    <t>1,108,303</t>
  </si>
  <si>
    <t>+/-14,722</t>
  </si>
  <si>
    <t>90.7%</t>
  </si>
  <si>
    <t xml:space="preserve">        With private health insurance</t>
  </si>
  <si>
    <t>213,513,829</t>
  </si>
  <si>
    <t>1,035,461</t>
  </si>
  <si>
    <t>+/-16,777</t>
  </si>
  <si>
    <t>87.4%</t>
  </si>
  <si>
    <t>2,669,375</t>
  </si>
  <si>
    <t>+/-26,888</t>
  </si>
  <si>
    <t>89.7%</t>
  </si>
  <si>
    <t>1,192,670</t>
  </si>
  <si>
    <t>+/-17,141</t>
  </si>
  <si>
    <t>86.4%</t>
  </si>
  <si>
    <t xml:space="preserve">            With private health insurance</t>
  </si>
  <si>
    <t>24,114,096</t>
  </si>
  <si>
    <t>+/-66,202</t>
  </si>
  <si>
    <t>52.3%</t>
  </si>
  <si>
    <t>247,379</t>
  </si>
  <si>
    <t>+/-7,643</t>
  </si>
  <si>
    <t>56.6%</t>
  </si>
  <si>
    <t>697,901</t>
  </si>
  <si>
    <t>+/-12,038</t>
  </si>
  <si>
    <t>58.9%</t>
  </si>
  <si>
    <t>+/-24,946</t>
  </si>
  <si>
    <t>30.9%</t>
  </si>
  <si>
    <t>7,513,017</t>
  </si>
  <si>
    <t>+/-43,623</t>
  </si>
  <si>
    <t>38.4%</t>
  </si>
  <si>
    <t>3,607,907</t>
  </si>
  <si>
    <t>+/-33,061</t>
  </si>
  <si>
    <t>42.5%</t>
  </si>
  <si>
    <t xml:space="preserve">      No health insurance coverage</t>
  </si>
  <si>
    <t>29,757,544</t>
  </si>
  <si>
    <t>+/-179,363</t>
  </si>
  <si>
    <t>210,522</t>
  </si>
  <si>
    <t>+/-13,231</t>
  </si>
  <si>
    <t>771,196</t>
  </si>
  <si>
    <t>+/-21,895</t>
  </si>
  <si>
    <t>1,380,548</t>
  </si>
  <si>
    <t>+/-24,866</t>
  </si>
  <si>
    <t>793,058</t>
  </si>
  <si>
    <t>+/-20,820</t>
  </si>
  <si>
    <t xml:space="preserve">      Civilian noninstitutionalized population under 18 years</t>
  </si>
  <si>
    <t>73,491,931</t>
  </si>
  <si>
    <t>+/-34,195</t>
  </si>
  <si>
    <t>+/-4,395</t>
  </si>
  <si>
    <t>149,606</t>
  </si>
  <si>
    <t>+/-8,336</t>
  </si>
  <si>
    <t>307,696</t>
  </si>
  <si>
    <t>+/-10,251</t>
  </si>
  <si>
    <t>187,793</t>
  </si>
  <si>
    <t>+/-9,132</t>
  </si>
  <si>
    <t>1,803,085</t>
  </si>
  <si>
    <t>+/-1,464</t>
  </si>
  <si>
    <t xml:space="preserve">        No health insurance coverage</t>
  </si>
  <si>
    <t>3,533,985</t>
  </si>
  <si>
    <t>+/-46,354</t>
  </si>
  <si>
    <t>25,100</t>
  </si>
  <si>
    <t>+/-3,778</t>
  </si>
  <si>
    <t>74,594</t>
  </si>
  <si>
    <t>+/-7,316</t>
  </si>
  <si>
    <t>3.7%</t>
  </si>
  <si>
    <t>103,643</t>
  </si>
  <si>
    <t>+/-6,922</t>
  </si>
  <si>
    <t>42,105</t>
  </si>
  <si>
    <t>+/-4,649</t>
  </si>
  <si>
    <t xml:space="preserve">      Civilian noninstitutionalized population 18 to 64 years</t>
  </si>
  <si>
    <t>196,521,616</t>
  </si>
  <si>
    <t>+/-29,493</t>
  </si>
  <si>
    <t>2,232,650</t>
  </si>
  <si>
    <t>+/-2,041</t>
  </si>
  <si>
    <t>PERCENTAGE OF FAMILIES AND PEOPLE WHOSE INCOME IN THE PAST 12 MONTHS IS BELOW THE POVERTY LEVEL</t>
  </si>
  <si>
    <t xml:space="preserve">    All families</t>
  </si>
  <si>
    <t xml:space="preserve">      With related children of the householder under 18 years</t>
  </si>
  <si>
    <t>17.1%</t>
  </si>
  <si>
    <t>24.1%</t>
  </si>
  <si>
    <t xml:space="preserve">        With related children of the householder under 5 years only</t>
  </si>
  <si>
    <t>16.4%</t>
  </si>
  <si>
    <t>11.9%</t>
  </si>
  <si>
    <t>17.6%</t>
  </si>
  <si>
    <t xml:space="preserve">    Married couple families</t>
  </si>
  <si>
    <t>8.9%</t>
  </si>
  <si>
    <t>14.3%</t>
  </si>
  <si>
    <t>241,925</t>
  </si>
  <si>
    <t>390,624</t>
  </si>
  <si>
    <t>+/-6,911</t>
  </si>
  <si>
    <t>127,522</t>
  </si>
  <si>
    <t>+/-4,435</t>
  </si>
  <si>
    <t>6.8%</t>
  </si>
  <si>
    <t>5,852,930</t>
  </si>
  <si>
    <t>+/-35,600</t>
  </si>
  <si>
    <t>124,066</t>
  </si>
  <si>
    <t>+/-3,958</t>
  </si>
  <si>
    <t>310,983</t>
  </si>
  <si>
    <t>+/-7,121</t>
  </si>
  <si>
    <t>14.1%</t>
  </si>
  <si>
    <t>461,527</t>
  </si>
  <si>
    <t>+/-9,467</t>
  </si>
  <si>
    <t>180,443</t>
  </si>
  <si>
    <t>+/-6,087</t>
  </si>
  <si>
    <t>9.7%</t>
  </si>
  <si>
    <t xml:space="preserve">      Median family income (dollars)</t>
  </si>
  <si>
    <t>68,260</t>
  </si>
  <si>
    <t>+/-158</t>
  </si>
  <si>
    <t>91,388</t>
  </si>
  <si>
    <t>+/-936</t>
  </si>
  <si>
    <t>90,245</t>
  </si>
  <si>
    <t>+/-863</t>
  </si>
  <si>
    <t>73,854</t>
  </si>
  <si>
    <t xml:space="preserve">    Families with female householder, no husband present</t>
  </si>
  <si>
    <t>29.0%</t>
  </si>
  <si>
    <t>23.7%</t>
  </si>
  <si>
    <t>22.6%</t>
  </si>
  <si>
    <t>29.8%</t>
  </si>
  <si>
    <t>39.2%</t>
  </si>
  <si>
    <t>32.6%</t>
  </si>
  <si>
    <t>+/-2.6</t>
  </si>
  <si>
    <t>33.6%</t>
  </si>
  <si>
    <t>38.3%</t>
  </si>
  <si>
    <t>40.6%</t>
  </si>
  <si>
    <t>43.9%</t>
  </si>
  <si>
    <t>38.1%</t>
  </si>
  <si>
    <t>+/-7.0</t>
  </si>
  <si>
    <t>38.8%</t>
  </si>
  <si>
    <t>+/-5.2</t>
  </si>
  <si>
    <t>39.0%</t>
  </si>
  <si>
    <t>+/-2.9</t>
  </si>
  <si>
    <t>36.5%</t>
  </si>
  <si>
    <t>+/-4.4</t>
  </si>
  <si>
    <t xml:space="preserve">    All people</t>
  </si>
  <si>
    <t>15.4%</t>
  </si>
  <si>
    <t xml:space="preserve">    Under 18 years</t>
  </si>
  <si>
    <t>20.7%</t>
  </si>
  <si>
    <t>14.5%</t>
  </si>
  <si>
    <t>+/-20,347</t>
  </si>
  <si>
    <t>14.4%</t>
  </si>
  <si>
    <t>716,236</t>
  </si>
  <si>
    <t>+/-17,832</t>
  </si>
  <si>
    <t>18.4%</t>
  </si>
  <si>
    <t xml:space="preserve">            No health insurance coverage</t>
  </si>
  <si>
    <t>16,335,120</t>
  </si>
  <si>
    <t>+/-106,171</t>
  </si>
  <si>
    <t>117,134</t>
  </si>
  <si>
    <t>+/-8,445</t>
  </si>
  <si>
    <t>7.0%</t>
  </si>
  <si>
    <t>459,480</t>
  </si>
  <si>
    <t>+/-12,155</t>
  </si>
  <si>
    <t>836,947</t>
  </si>
  <si>
    <t>+/-17,958</t>
  </si>
  <si>
    <t>488,090</t>
  </si>
  <si>
    <t>+/-14,909</t>
  </si>
  <si>
    <t xml:space="preserve">          Unemployed:</t>
  </si>
  <si>
    <t>9,366,591</t>
  </si>
  <si>
    <t>+/-49,064</t>
  </si>
  <si>
    <t>121,380</t>
  </si>
  <si>
    <t>285,168</t>
  </si>
  <si>
    <t>+/-8,674</t>
  </si>
  <si>
    <t>612,260</t>
  </si>
  <si>
    <t>+/-13,363</t>
  </si>
  <si>
    <t>+/-27,555</t>
  </si>
  <si>
    <t>3,897,365</t>
  </si>
  <si>
    <t>+/-18,205</t>
  </si>
  <si>
    <t xml:space="preserve">            With health insurance coverage</t>
  </si>
  <si>
    <t>124,696,162</t>
  </si>
  <si>
    <t>+/-170,636</t>
  </si>
  <si>
    <t>88.4%</t>
  </si>
  <si>
    <t>1,556,988</t>
  </si>
  <si>
    <t>+/-12,604</t>
  </si>
  <si>
    <t>93.0%</t>
  </si>
  <si>
    <t>3,623,407</t>
  </si>
  <si>
    <t>+/-21,668</t>
  </si>
  <si>
    <t>88.7%</t>
  </si>
  <si>
    <t>8,055,418</t>
  </si>
  <si>
    <t>+/-31,222</t>
  </si>
  <si>
    <t>3,409,275</t>
  </si>
  <si>
    <t>+/-20,921</t>
  </si>
  <si>
    <t>87.5%</t>
  </si>
  <si>
    <t xml:space="preserve">              With private health insurance</t>
  </si>
  <si>
    <t>113,909,985</t>
  </si>
  <si>
    <t>+/-178,665</t>
  </si>
  <si>
    <t>15.5%</t>
  </si>
  <si>
    <t>21.7%</t>
  </si>
  <si>
    <t xml:space="preserve">        Related children of the householder under 5 years</t>
  </si>
  <si>
    <t>17.4%</t>
  </si>
  <si>
    <t>23.4%</t>
  </si>
  <si>
    <t>27.1%</t>
  </si>
  <si>
    <t xml:space="preserve">        Related children of the householder 5 to 17 years</t>
  </si>
  <si>
    <t>19.5%</t>
  </si>
  <si>
    <t>21.1%</t>
  </si>
  <si>
    <t>29.1%</t>
  </si>
  <si>
    <t xml:space="preserve">    18 years and over</t>
  </si>
  <si>
    <t xml:space="preserve">    18 to 64 years</t>
  </si>
  <si>
    <t>13.9%</t>
  </si>
  <si>
    <t xml:space="preserve">    65 years and over</t>
  </si>
  <si>
    <t>11.2%</t>
  </si>
  <si>
    <t>18.1%</t>
  </si>
  <si>
    <t xml:space="preserve">      People in families</t>
  </si>
  <si>
    <t>12.0%</t>
  </si>
  <si>
    <t xml:space="preserve">      Unrelated individuals 15 years and over</t>
  </si>
  <si>
    <t>26.2%</t>
  </si>
  <si>
    <t>21.6%</t>
  </si>
  <si>
    <t>25.3%</t>
  </si>
  <si>
    <t>26.0%</t>
  </si>
  <si>
    <t>83.4%</t>
  </si>
  <si>
    <t>+/-2.2</t>
  </si>
  <si>
    <t>214,939</t>
  </si>
  <si>
    <t>+/-6,684</t>
  </si>
  <si>
    <t>75.4%</t>
  </si>
  <si>
    <t>+/-1.4</t>
  </si>
  <si>
    <t>503,387</t>
  </si>
  <si>
    <t>+/-11,674</t>
  </si>
  <si>
    <t>82.2%</t>
  </si>
  <si>
    <t>253,553</t>
  </si>
  <si>
    <t>+/-8,561</t>
  </si>
  <si>
    <t>81.4%</t>
  </si>
  <si>
    <t>+/-1.3</t>
  </si>
  <si>
    <t>3,756,541</t>
  </si>
  <si>
    <t>+/-36,381</t>
  </si>
  <si>
    <t>40.1%</t>
  </si>
  <si>
    <t>48,860</t>
  </si>
  <si>
    <t>+/-2,992</t>
  </si>
  <si>
    <t>40.3%</t>
  </si>
  <si>
    <t>+/-2.3</t>
  </si>
  <si>
    <t>135,191</t>
  </si>
  <si>
    <t>+/-5,771</t>
  </si>
  <si>
    <t>47.4%</t>
  </si>
  <si>
    <t>+/-1.6</t>
  </si>
  <si>
    <t>252,206</t>
  </si>
  <si>
    <t>+/-8,792</t>
  </si>
  <si>
    <t>+/-5,068</t>
  </si>
  <si>
    <t>24.6%</t>
  </si>
  <si>
    <t>8,850,415</t>
  </si>
  <si>
    <t>+/-1,208</t>
  </si>
  <si>
    <t>19,556,452</t>
  </si>
  <si>
    <t>+/-1,993</t>
  </si>
  <si>
    <t>8,488,787</t>
  </si>
  <si>
    <t>+/-3,496</t>
  </si>
  <si>
    <t xml:space="preserve">      With health insurance coverage</t>
  </si>
  <si>
    <t>286,693,025</t>
  </si>
  <si>
    <t>+/-176,296</t>
  </si>
  <si>
    <t>90.6%</t>
  </si>
  <si>
    <t>3,327,461</t>
  </si>
  <si>
    <t>+/-13,095</t>
  </si>
  <si>
    <t>94.0%</t>
  </si>
  <si>
    <t>8,079,219</t>
  </si>
  <si>
    <t>+/-21,879</t>
  </si>
  <si>
    <t>91.3%</t>
  </si>
  <si>
    <t>18,175,904</t>
  </si>
  <si>
    <t>+/-24,532</t>
  </si>
  <si>
    <t>92.9%</t>
  </si>
  <si>
    <t>7,695,729</t>
  </si>
  <si>
    <t>+/-21,517</t>
  </si>
  <si>
    <t>1,474,917</t>
  </si>
  <si>
    <t>+/-18,540</t>
  </si>
  <si>
    <t>49.5%</t>
  </si>
  <si>
    <t>548,397</t>
  </si>
  <si>
    <t>+/-13,868</t>
  </si>
  <si>
    <t>39.7%</t>
  </si>
  <si>
    <t xml:space="preserve">            With public coverage</t>
  </si>
  <si>
    <t>18,311,667</t>
  </si>
  <si>
    <t>+/-74,483</t>
  </si>
  <si>
    <t>166,249</t>
  </si>
  <si>
    <t>+/-7,311</t>
  </si>
  <si>
    <t>38.0%</t>
  </si>
  <si>
    <t>410,525</t>
  </si>
  <si>
    <t>+/-11,949</t>
  </si>
  <si>
    <t>34.6%</t>
  </si>
  <si>
    <t>1,405,696</t>
  </si>
  <si>
    <t>+/-24,105</t>
  </si>
  <si>
    <t>47.2%</t>
  </si>
  <si>
    <t>721,623</t>
  </si>
  <si>
    <t>+/-15,659</t>
  </si>
  <si>
    <t xml:space="preserve">          No health insurance coverage</t>
  </si>
  <si>
    <t>6,830,818</t>
  </si>
  <si>
    <t>+/-53,086</t>
  </si>
  <si>
    <t>14.8%</t>
  </si>
  <si>
    <t>44,553</t>
  </si>
  <si>
    <r>
      <rPr>
        <sz val="10"/>
        <color indexed="8"/>
        <rFont val="SansSerif"/>
        <family val="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</si>
  <si>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family val="0"/>
      </rPr>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r>
  </si>
  <si>
    <r>
      <rPr>
        <sz val="10"/>
        <color indexed="8"/>
        <rFont val="SansSerif"/>
        <family val="0"/>
      </rPr>
      <t xml:space="preserve">Workers include members of the Armed Forces and civilians who were at work last week.
</t>
    </r>
  </si>
  <si>
    <t>108,873</t>
  </si>
  <si>
    <t>+/-6,090</t>
  </si>
  <si>
    <t>58,055</t>
  </si>
  <si>
    <t>+/-4,660</t>
  </si>
  <si>
    <t xml:space="preserve">        Not in labor force:</t>
  </si>
  <si>
    <t>46,123,743</t>
  </si>
  <si>
    <t>+/-100,166</t>
  </si>
  <si>
    <t>437,148</t>
  </si>
  <si>
    <t>+/-9,817</t>
  </si>
  <si>
    <t>1,185,067</t>
  </si>
  <si>
    <t>+/-17,783</t>
  </si>
  <si>
    <t>2,977,071</t>
  </si>
  <si>
    <t>+/-27,160</t>
  </si>
  <si>
    <t>1,380,463</t>
  </si>
  <si>
    <t>+/-18,244</t>
  </si>
  <si>
    <t xml:space="preserve">          With health insurance coverage</t>
  </si>
  <si>
    <t>39,292,925</t>
  </si>
  <si>
    <t>+/-91,632</t>
  </si>
  <si>
    <t>85.2%</t>
  </si>
  <si>
    <t>392,595</t>
  </si>
  <si>
    <t>+/-9,355</t>
  </si>
  <si>
    <t>89.8%</t>
  </si>
  <si>
    <r>
      <rPr>
        <sz val="10"/>
        <color indexed="8"/>
        <rFont val="SansSerif"/>
        <family val="0"/>
      </rPr>
      <t xml:space="preserve">Industry codes are 4-digit codes and are based on the North American Industry Classification System 2012. The Industry categories adhere to the guidelines issued in Clarification Memorandum No. 2, "NAICS Alternate Aggregation Structure for Use By U.S. Statistical Agencies," issued by the Office of Management and Budget.
</t>
    </r>
  </si>
  <si>
    <r>
      <rPr>
        <sz val="10"/>
        <color indexed="8"/>
        <rFont val="SansSerif"/>
        <family val="0"/>
      </rPr>
      <t xml:space="preserve">Occupation codes are 4-digit codes and are based on Standard Occupational Classification 2010.
</t>
    </r>
  </si>
  <si>
    <t>22.0%</t>
  </si>
  <si>
    <t>+/-19,966</t>
  </si>
  <si>
    <t>8,892,365</t>
  </si>
  <si>
    <r>
      <rPr>
        <sz val="10"/>
        <color indexed="8"/>
        <rFont val="SansSerif"/>
        <family val="0"/>
      </rPr>
      <t>Logical coverage edits applying a rules-based assignment of Medicaid, Medicare and military health coverage were added as of 2009 -- please see http://www.census.gov/library/working-papers/2010/demo/coverage_edits_final.html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http://www.census.gov/data/tables/time-</t>
    </r>
  </si>
  <si>
    <r>
      <rPr>
        <sz val="10"/>
        <color indexed="8"/>
        <rFont val="SansSerif"/>
        <family val="0"/>
      </rPr>
      <t xml:space="preserve">series/acs/1-year-re-run-health-insurance.html. The health insurance coverage category names were modified in 2010. See http://www.census.gov/topics/health/health-insurance/about/glossary.html#par_textimage_18 for a list of the insurance type definitions.
</t>
    </r>
  </si>
  <si>
    <r>
      <rPr>
        <sz val="10"/>
        <color indexed="8"/>
        <rFont val="SansSerif"/>
        <family val="0"/>
      </rPr>
      <t xml:space="preserve">While the 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</si>
  <si>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family val="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</si>
  <si>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t xml:space="preserve">      Related children of the householder under 18 years</t>
  </si>
  <si>
    <t>20.4%</t>
  </si>
  <si>
    <r>
      <rPr>
        <sz val="10"/>
        <color indexed="8"/>
        <rFont val="SansSerif"/>
        <family val="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t>
    </r>
  </si>
  <si>
    <r>
      <rPr>
        <sz val="10"/>
        <color indexed="8"/>
        <rFont val="SansSerif"/>
        <family val="0"/>
      </rPr>
      <t xml:space="preserve">    7.  An 'N' entry in the estimate and margin of error columns indicates that data for this geographic area cannot be displayed because the number of sample cases is too small.
    8.  An '(X)' means that the estimate is not applicable or not available.
</t>
    </r>
  </si>
  <si>
    <t>DP03-Geography-United States: Selected Economic Characteristics:  2005</t>
  </si>
  <si>
    <t>2005 American Community Survey</t>
  </si>
  <si>
    <r>
      <rPr>
        <sz val="10"/>
        <color indexed="8"/>
        <rFont val="SansSerif"/>
        <family val="0"/>
      </rPr>
      <t>NOTE. Data are limited to the household population and exclude the population living in institutions, college dormitories, and other group quarters. For information on confidentiality protection, sampling error, nonsampling error, and definitions, see Survey Methodology.</t>
    </r>
  </si>
  <si>
    <t>Selected Economic Characteristics: 2005</t>
  </si>
  <si>
    <t>U.S.</t>
  </si>
  <si>
    <t>NY State</t>
  </si>
  <si>
    <t>New York City</t>
  </si>
  <si>
    <t>2,061</t>
  </si>
  <si>
    <t>+/-835</t>
  </si>
  <si>
    <t xml:space="preserve">    Not in labor force</t>
  </si>
  <si>
    <t>76,225,423</t>
  </si>
  <si>
    <t>+/-112,297</t>
  </si>
  <si>
    <t>2,045,075</t>
  </si>
  <si>
    <t>+/-15,934</t>
  </si>
  <si>
    <t>4,433,403</t>
  </si>
  <si>
    <t>+/-21,822</t>
  </si>
  <si>
    <t>1,843,310</t>
  </si>
  <si>
    <t>+/-15,889</t>
  </si>
  <si>
    <t>68,101,126</t>
  </si>
  <si>
    <t>+/-85,090</t>
  </si>
  <si>
    <t>868,568</t>
  </si>
  <si>
    <t>+/-7,725</t>
  </si>
  <si>
    <t>2,043,733</t>
  </si>
  <si>
    <t>+/-15,907</t>
  </si>
  <si>
    <t>4,431,717</t>
  </si>
  <si>
    <t>+/-21,701</t>
  </si>
  <si>
    <t>1,843,219</t>
  </si>
  <si>
    <t>+/-15,896</t>
  </si>
  <si>
    <t>63,223,388</t>
  </si>
  <si>
    <t>+/-90,338</t>
  </si>
  <si>
    <t>813,758</t>
  </si>
  <si>
    <t>+/-8,095</t>
  </si>
  <si>
    <t>1,912,334</t>
  </si>
  <si>
    <t>+/-15,957</t>
  </si>
  <si>
    <t>4,118,337</t>
  </si>
  <si>
    <t>+/-24,361</t>
  </si>
  <si>
    <t>1,681,272</t>
  </si>
  <si>
    <t>+/-17,579</t>
  </si>
  <si>
    <r>
      <rPr>
        <sz val="10"/>
        <color indexed="8"/>
        <rFont val="SansSerif"/>
        <family val="0"/>
      </rPr>
      <t xml:space="preserve">Source: U.S. Census Bureau, 2015 American Community Survey 1-Year Estimates
</t>
    </r>
  </si>
  <si>
    <t>+/-14,456</t>
  </si>
  <si>
    <t xml:space="preserve">    Car, truck, or van -- carpooled</t>
  </si>
  <si>
    <t>14,200,426</t>
  </si>
  <si>
    <t>+/-73,423</t>
  </si>
  <si>
    <t>136,359</t>
  </si>
  <si>
    <t>+/-7,808</t>
  </si>
  <si>
    <t>369,248</t>
  </si>
  <si>
    <t>+/-13,513</t>
  </si>
  <si>
    <t>657,829</t>
  </si>
  <si>
    <t>+/-16,247</t>
  </si>
  <si>
    <t>208,515</t>
  </si>
  <si>
    <t>+/-9,858</t>
  </si>
  <si>
    <t xml:space="preserve">    Public transportation (excluding taxicab)</t>
  </si>
  <si>
    <t>6,202,014</t>
  </si>
  <si>
    <t>+/-44,268</t>
  </si>
  <si>
    <t>70,427</t>
  </si>
  <si>
    <t>+/-5,133</t>
  </si>
  <si>
    <t>409,797</t>
  </si>
  <si>
    <t>+/-12,704</t>
  </si>
  <si>
    <t>2,177,067</t>
  </si>
  <si>
    <t>+/-23,516</t>
  </si>
  <si>
    <t>1,873,298</t>
  </si>
  <si>
    <t>+/-20,268</t>
  </si>
  <si>
    <t xml:space="preserve">    Walked</t>
  </si>
  <si>
    <t>3,291,401</t>
  </si>
  <si>
    <t>+/-34,086</t>
  </si>
  <si>
    <t>33,775</t>
  </si>
  <si>
    <t>+/-3,949</t>
  </si>
  <si>
    <t>122,068</t>
  </si>
  <si>
    <t>+/-7,277</t>
  </si>
  <si>
    <t>469,473</t>
  </si>
  <si>
    <t>+/-14,253</t>
  </si>
  <si>
    <t>323,712</t>
  </si>
  <si>
    <t>+/-12,319</t>
  </si>
  <si>
    <t xml:space="preserve">    Other means</t>
  </si>
  <si>
    <t>2,142,757</t>
  </si>
  <si>
    <t>+/-30,305</t>
  </si>
  <si>
    <t>19,109</t>
  </si>
  <si>
    <t>+/-2,349</t>
  </si>
  <si>
    <t>61,609</t>
  </si>
  <si>
    <t>+/-4,893</t>
  </si>
  <si>
    <t>160,088</t>
  </si>
  <si>
    <t>90,097</t>
  </si>
  <si>
    <t>+/-5,632</t>
  </si>
  <si>
    <t xml:space="preserve">    Worked at home</t>
  </si>
  <si>
    <t>4,796,178</t>
  </si>
  <si>
    <t>+/-32,730</t>
  </si>
  <si>
    <t>54,183</t>
  </si>
  <si>
    <t>+/-3,413</t>
  </si>
  <si>
    <t>120,790</t>
  </si>
  <si>
    <t>+/-5,343</t>
  </si>
  <si>
    <t>291,801</t>
  </si>
  <si>
    <t>+/-11,018</t>
  </si>
  <si>
    <t>123,639</t>
  </si>
  <si>
    <t>+/-7,408</t>
  </si>
  <si>
    <t xml:space="preserve">    Mean travel time to work (minutes)</t>
  </si>
  <si>
    <t xml:space="preserve">  Population 16 years and over</t>
  </si>
  <si>
    <t>223,524,814</t>
  </si>
  <si>
    <t>+/-32,677</t>
  </si>
  <si>
    <t>2,662,501</t>
  </si>
  <si>
    <t>+/-3,336</t>
  </si>
  <si>
    <t>6,612,823</t>
  </si>
  <si>
    <t>+/-3,954</t>
  </si>
  <si>
    <t>4,398,275</t>
  </si>
  <si>
    <t>+/-20,508</t>
  </si>
  <si>
    <t>9,368,168</t>
  </si>
  <si>
    <t>+/-27,643</t>
  </si>
  <si>
    <t>3,869,575</t>
  </si>
  <si>
    <t>+/-19,817</t>
  </si>
  <si>
    <t xml:space="preserve">      Civilian labor force</t>
  </si>
  <si>
    <t>146,576,413</t>
  </si>
  <si>
    <t>+/-106,300</t>
  </si>
  <si>
    <t xml:space="preserve">        Employed</t>
  </si>
  <si>
    <t>136,458,810</t>
  </si>
  <si>
    <t>+/-109,090</t>
  </si>
  <si>
    <t>1,703,428</t>
  </si>
  <si>
    <t>+/-11,632</t>
  </si>
  <si>
    <t>4,113,240</t>
  </si>
  <si>
    <t>+/-20,845</t>
  </si>
  <si>
    <t>276,753</t>
  </si>
  <si>
    <t>+/-9,472</t>
  </si>
  <si>
    <t>658,564</t>
  </si>
  <si>
    <t>+/-15,035</t>
  </si>
  <si>
    <t>325,750</t>
  </si>
  <si>
    <t>+/-9,608</t>
  </si>
  <si>
    <t xml:space="preserve">      Armed Forces</t>
  </si>
  <si>
    <t>722,978</t>
  </si>
  <si>
    <t>+/-15,209</t>
  </si>
  <si>
    <t>4,484</t>
  </si>
  <si>
    <t>+/-1,218</t>
  </si>
  <si>
    <t>8,282</t>
  </si>
  <si>
    <t>+/-1,624</t>
  </si>
  <si>
    <t>16,457</t>
  </si>
  <si>
    <t>+/-2,276</t>
  </si>
  <si>
    <t xml:space="preserve">    Production, transportation, and material moving occupations</t>
  </si>
  <si>
    <t>17,807,512</t>
  </si>
  <si>
    <t>+/-73,335</t>
  </si>
  <si>
    <t>178,460</t>
  </si>
  <si>
    <t>+/-7,530</t>
  </si>
  <si>
    <t>422,678</t>
  </si>
  <si>
    <t>887,495</t>
  </si>
  <si>
    <t>+/-17,068</t>
  </si>
  <si>
    <t>333,354</t>
  </si>
  <si>
    <t>+/-11,537</t>
  </si>
  <si>
    <t xml:space="preserve">  INDUSTRY</t>
  </si>
  <si>
    <t xml:space="preserve">    Agriculture, forestry, fishing and hunting, and mining</t>
  </si>
  <si>
    <t>2,383,293</t>
  </si>
  <si>
    <t>+/-30,974</t>
  </si>
  <si>
    <t>7,236</t>
  </si>
  <si>
    <t>+/-1,823</t>
  </si>
  <si>
    <t>13,740</t>
  </si>
  <si>
    <t>+/-2,056</t>
  </si>
  <si>
    <t>53,130</t>
  </si>
  <si>
    <t>+/-4,242</t>
  </si>
  <si>
    <t>1,672</t>
  </si>
  <si>
    <t>+/-935</t>
  </si>
  <si>
    <t xml:space="preserve">    Construction</t>
  </si>
  <si>
    <t>10,532,912</t>
  </si>
  <si>
    <t>+/-61,740</t>
  </si>
  <si>
    <t>114,479</t>
  </si>
  <si>
    <t>+/-6,472</t>
  </si>
  <si>
    <t>254,172</t>
  </si>
  <si>
    <t>+/-8,344</t>
  </si>
  <si>
    <t>528,914</t>
  </si>
  <si>
    <t>+/-13,442</t>
  </si>
  <si>
    <t>192,125</t>
  </si>
  <si>
    <t>+/-9,458</t>
  </si>
  <si>
    <t xml:space="preserve">    Manufacturing</t>
  </si>
  <si>
    <t>16,273,893</t>
  </si>
  <si>
    <t>+/-60,429</t>
  </si>
  <si>
    <t>216,788</t>
  </si>
  <si>
    <t>+/-7,910</t>
  </si>
  <si>
    <t>422,579</t>
  </si>
  <si>
    <t>+/-11,285</t>
  </si>
  <si>
    <t>693,542</t>
  </si>
  <si>
    <t>+/-13,829</t>
  </si>
  <si>
    <t>175,022</t>
  </si>
  <si>
    <t>+/-8,607</t>
  </si>
  <si>
    <t xml:space="preserve">    Wholesale trade</t>
  </si>
  <si>
    <t>4,829,662</t>
  </si>
  <si>
    <t>+/-39,467</t>
  </si>
  <si>
    <t>55,228</t>
  </si>
  <si>
    <t>+/-4,361</t>
  </si>
  <si>
    <t>168,903</t>
  </si>
  <si>
    <t>+/-7,708</t>
  </si>
  <si>
    <t xml:space="preserve">  Own children under 6 years</t>
  </si>
  <si>
    <t>23,088,234</t>
  </si>
  <si>
    <t>+/-41,708</t>
  </si>
  <si>
    <t>246,198</t>
  </si>
  <si>
    <t>+/-3,515</t>
  </si>
  <si>
    <t>674,484</t>
  </si>
  <si>
    <t>+/-6,663</t>
  </si>
  <si>
    <t>1,421,965</t>
  </si>
  <si>
    <t>+/-9,567</t>
  </si>
  <si>
    <t>654,300</t>
  </si>
  <si>
    <t>+/-7,875</t>
  </si>
  <si>
    <t>839,628</t>
  </si>
  <si>
    <t>+/-10,409</t>
  </si>
  <si>
    <t>2,214,548</t>
  </si>
  <si>
    <t>+/-19,681</t>
  </si>
  <si>
    <t>5,288,990</t>
  </si>
  <si>
    <t>+/-29,511</t>
  </si>
  <si>
    <t>2,371,682</t>
  </si>
  <si>
    <t>+/-21,243</t>
  </si>
  <si>
    <t xml:space="preserve">  Civilian labor force</t>
  </si>
  <si>
    <t>+/-9,723</t>
  </si>
  <si>
    <t>807,421</t>
  </si>
  <si>
    <t>+/-15,670</t>
  </si>
  <si>
    <t>346,163</t>
  </si>
  <si>
    <t>+/-12,586</t>
  </si>
  <si>
    <t xml:space="preserve">  Own children 6 to 17 years</t>
  </si>
  <si>
    <t>45,615,761</t>
  </si>
  <si>
    <t>+/-56,031</t>
  </si>
  <si>
    <t>544,673</t>
  </si>
  <si>
    <t>+/-5,145</t>
  </si>
  <si>
    <t xml:space="preserve">    Unemployed</t>
  </si>
  <si>
    <t>8.4%</t>
  </si>
  <si>
    <t xml:space="preserve">  Females 16 years and over</t>
  </si>
  <si>
    <t>115,417,143</t>
  </si>
  <si>
    <t>+/-26,479</t>
  </si>
  <si>
    <t>1,390,558</t>
  </si>
  <si>
    <t>+/-2,780</t>
  </si>
  <si>
    <t>387,741</t>
  </si>
  <si>
    <t>+/-8,212</t>
  </si>
  <si>
    <t>945,574</t>
  </si>
  <si>
    <t>+/-14,950</t>
  </si>
  <si>
    <t>1,879,575</t>
  </si>
  <si>
    <t>+/-17,743</t>
  </si>
  <si>
    <t>702,860</t>
  </si>
  <si>
    <t>+/-13,617</t>
  </si>
  <si>
    <t>3,448,815</t>
  </si>
  <si>
    <t>+/-3,613</t>
  </si>
  <si>
    <t>7,710,093</t>
  </si>
  <si>
    <t>+/-5,840</t>
  </si>
  <si>
    <t>3,340,215</t>
  </si>
  <si>
    <t>+/-3,278</t>
  </si>
  <si>
    <t>68,207,700</t>
  </si>
  <si>
    <t>+/-85,663</t>
  </si>
  <si>
    <t>868,959</t>
  </si>
  <si>
    <t>+/-7,768</t>
  </si>
  <si>
    <t>3,429,194</t>
  </si>
  <si>
    <t>+/-21,286</t>
  </si>
  <si>
    <t xml:space="preserve">    Car, truck, or van -- drove alone</t>
  </si>
  <si>
    <t>102,458,267</t>
  </si>
  <si>
    <t>+/-123,290</t>
  </si>
  <si>
    <t>1,343,489</t>
  </si>
  <si>
    <t>+/-15,545</t>
  </si>
  <si>
    <t>2,901,307</t>
  </si>
  <si>
    <t>+/-23,046</t>
  </si>
  <si>
    <t>4,666,871</t>
  </si>
  <si>
    <t>+/-26,627</t>
  </si>
  <si>
    <t>809,933</t>
  </si>
  <si>
    <t>+/-13,071</t>
  </si>
  <si>
    <t xml:space="preserve">    Educational services, and health care, and social assistance</t>
  </si>
  <si>
    <t>28,225,662</t>
  </si>
  <si>
    <t>+/-86,516</t>
  </si>
  <si>
    <t>388,332</t>
  </si>
  <si>
    <t>+/-8,532</t>
  </si>
  <si>
    <t>870,232</t>
  </si>
  <si>
    <t>+/-17,090</t>
  </si>
  <si>
    <t>2,228,828</t>
  </si>
  <si>
    <t>+/-22,261</t>
  </si>
  <si>
    <t>874,415</t>
  </si>
  <si>
    <t>+/-17,132</t>
  </si>
  <si>
    <t xml:space="preserve">    Arts, entertainment, and recreation, and accommodation, and food services</t>
  </si>
  <si>
    <t>11,555,579</t>
  </si>
  <si>
    <t>+/-68,758</t>
  </si>
  <si>
    <t>125,834</t>
  </si>
  <si>
    <t>+/-5,417</t>
  </si>
  <si>
    <t>301,884</t>
  </si>
  <si>
    <t>+/-11,530</t>
  </si>
  <si>
    <t>693,822</t>
  </si>
  <si>
    <t>+/-16,462</t>
  </si>
  <si>
    <t>310,244</t>
  </si>
  <si>
    <t>+/-11,212</t>
  </si>
  <si>
    <t xml:space="preserve">    Other services, except public administration</t>
  </si>
  <si>
    <t>6,596,459</t>
  </si>
  <si>
    <t>+/-44,871</t>
  </si>
  <si>
    <t>74,530</t>
  </si>
  <si>
    <t>+/-4,085</t>
  </si>
  <si>
    <t>184,130</t>
  </si>
  <si>
    <t>+/-8,437</t>
  </si>
  <si>
    <t>418,182</t>
  </si>
  <si>
    <t>+/-12,010</t>
  </si>
  <si>
    <t>196,280</t>
  </si>
  <si>
    <t>+/-9,736</t>
  </si>
  <si>
    <t xml:space="preserve">    Public administration</t>
  </si>
  <si>
    <t>6,569,513</t>
  </si>
  <si>
    <t>+/-45,000</t>
  </si>
  <si>
    <t>67,884</t>
  </si>
  <si>
    <t>+/-4,627</t>
  </si>
  <si>
    <t>197,840</t>
  </si>
  <si>
    <t>+/-6,804</t>
  </si>
  <si>
    <t>434,921</t>
  </si>
  <si>
    <t>+/-11,990</t>
  </si>
  <si>
    <t>155,525</t>
  </si>
  <si>
    <t>+/-8,467</t>
  </si>
  <si>
    <t xml:space="preserve">  CLASS OF WORKER</t>
  </si>
  <si>
    <t xml:space="preserve">    Private wage and salary workers</t>
  </si>
  <si>
    <t>106,775,699</t>
  </si>
  <si>
    <t>+/-135,983</t>
  </si>
  <si>
    <t>25.1</t>
  </si>
  <si>
    <t>24.8</t>
  </si>
  <si>
    <t>29.5</t>
  </si>
  <si>
    <t>31.2</t>
  </si>
  <si>
    <t>39.1</t>
  </si>
  <si>
    <t>Civilian employed population 16 years and over</t>
  </si>
  <si>
    <t xml:space="preserve">  OCCUPATION</t>
  </si>
  <si>
    <t>14,657,158</t>
  </si>
  <si>
    <t>+/-7,243</t>
  </si>
  <si>
    <t>6,241,257</t>
  </si>
  <si>
    <t>+/-4,865</t>
  </si>
  <si>
    <t xml:space="preserve">    In labor force</t>
  </si>
  <si>
    <t>147,299,391</t>
  </si>
  <si>
    <t>+/-106,495</t>
  </si>
  <si>
    <t>1,822,873</t>
  </si>
  <si>
    <t>+/-10,942</t>
  </si>
  <si>
    <t>+/-11,355</t>
  </si>
  <si>
    <t>1,583,370</t>
  </si>
  <si>
    <t>+/-20,479</t>
  </si>
  <si>
    <t>3,270,926</t>
  </si>
  <si>
    <t>+/-31,878</t>
  </si>
  <si>
    <t>1,328,046</t>
  </si>
  <si>
    <t>+/-19,911</t>
  </si>
  <si>
    <t xml:space="preserve">    Service occupations</t>
  </si>
  <si>
    <t>22,224,170</t>
  </si>
  <si>
    <t>+/-86,694</t>
  </si>
  <si>
    <t>1,818,389</t>
  </si>
  <si>
    <t>+/-11,024</t>
  </si>
  <si>
    <t>4,389,993</t>
  </si>
  <si>
    <t>+/-20,679</t>
  </si>
  <si>
    <t>9,351,711</t>
  </si>
  <si>
    <t>+/-27,487</t>
  </si>
  <si>
    <t>3,867,514</t>
  </si>
  <si>
    <t>+/-19,803</t>
  </si>
  <si>
    <t xml:space="preserve">    Sales and office occupations</t>
  </si>
  <si>
    <t>35,352,046</t>
  </si>
  <si>
    <t>+/-88,745</t>
  </si>
  <si>
    <t>437,035</t>
  </si>
  <si>
    <t>+/-9,722</t>
  </si>
  <si>
    <t>1,125,706</t>
  </si>
  <si>
    <t>8,693,147</t>
  </si>
  <si>
    <t>+/-29,650</t>
  </si>
  <si>
    <t>3,541,764</t>
  </si>
  <si>
    <t>+/-21,201</t>
  </si>
  <si>
    <t xml:space="preserve">        Unemployed</t>
  </si>
  <si>
    <t>10,117,603</t>
  </si>
  <si>
    <t>+/-57,773</t>
  </si>
  <si>
    <t>114,961</t>
  </si>
  <si>
    <t>+/-6,206</t>
  </si>
  <si>
    <t xml:space="preserve">    $10,000 to $14,999</t>
  </si>
  <si>
    <t>6,888,391</t>
  </si>
  <si>
    <t>+/-44,009</t>
  </si>
  <si>
    <t>64,372</t>
  </si>
  <si>
    <t>+/-4,298</t>
  </si>
  <si>
    <t>147,438</t>
  </si>
  <si>
    <t>+/-6,225</t>
  </si>
  <si>
    <t>424,179</t>
  </si>
  <si>
    <t>+/-11,006</t>
  </si>
  <si>
    <t>203,040</t>
  </si>
  <si>
    <t>+/-7,636</t>
  </si>
  <si>
    <t xml:space="preserve">    $15,000 to $24,999</t>
  </si>
  <si>
    <t>13,286,246</t>
  </si>
  <si>
    <t>+/-53,659</t>
  </si>
  <si>
    <t>108,185</t>
  </si>
  <si>
    <t>275,388</t>
  </si>
  <si>
    <t>+/-7,503</t>
  </si>
  <si>
    <t>779,196</t>
  </si>
  <si>
    <t>+/-13,473</t>
  </si>
  <si>
    <t>348,330</t>
  </si>
  <si>
    <t>+/-11,251</t>
  </si>
  <si>
    <t xml:space="preserve">    $25,000 to $34,999</t>
  </si>
  <si>
    <t>12,747,507</t>
  </si>
  <si>
    <t>+/-56,907</t>
  </si>
  <si>
    <t>118,208</t>
  </si>
  <si>
    <t>+/-5,668</t>
  </si>
  <si>
    <t>262,183</t>
  </si>
  <si>
    <t>+/-8,539</t>
  </si>
  <si>
    <t>719,593</t>
  </si>
  <si>
    <t>+/-13,417</t>
  </si>
  <si>
    <t>313,632</t>
  </si>
  <si>
    <t xml:space="preserve">    $35,000 to $49,999</t>
  </si>
  <si>
    <t>16,749,666</t>
  </si>
  <si>
    <t>+/-72,044</t>
  </si>
  <si>
    <t>165,675</t>
  </si>
  <si>
    <t>+/-6,171</t>
  </si>
  <si>
    <t>396,467</t>
  </si>
  <si>
    <t>+/-9,520</t>
  </si>
  <si>
    <t>964,172</t>
  </si>
  <si>
    <t>+/-16,502</t>
  </si>
  <si>
    <t>397,203</t>
  </si>
  <si>
    <t>+/-11,582</t>
  </si>
  <si>
    <t xml:space="preserve">    $50,000 to $74,999</t>
  </si>
  <si>
    <t>21,001,281</t>
  </si>
  <si>
    <t>+/-84,354</t>
  </si>
  <si>
    <t>247,311</t>
  </si>
  <si>
    <t>+/-7,737</t>
  </si>
  <si>
    <t>570,648</t>
  </si>
  <si>
    <t>+/-13,534</t>
  </si>
  <si>
    <t>1,281,393</t>
  </si>
  <si>
    <t>+/-17,901</t>
  </si>
  <si>
    <t>504,221</t>
  </si>
  <si>
    <t>+/-11,169</t>
  </si>
  <si>
    <t xml:space="preserve">    $75,000 to $99,999</t>
  </si>
  <si>
    <t>12,647,974</t>
  </si>
  <si>
    <t>275,966</t>
  </si>
  <si>
    <t>+/-8,550</t>
  </si>
  <si>
    <t>95,747</t>
  </si>
  <si>
    <t>+/-5,163</t>
  </si>
  <si>
    <t xml:space="preserve">    Retail trade</t>
  </si>
  <si>
    <t>15,864,275</t>
  </si>
  <si>
    <t>+/-71,797</t>
  </si>
  <si>
    <t>185,822</t>
  </si>
  <si>
    <t>+/-7,490</t>
  </si>
  <si>
    <t>454,210</t>
  </si>
  <si>
    <t>+/-10,326</t>
  </si>
  <si>
    <t>918,173</t>
  </si>
  <si>
    <t>+/-22,025</t>
  </si>
  <si>
    <t>332,225</t>
  </si>
  <si>
    <t>+/-13,130</t>
  </si>
  <si>
    <t xml:space="preserve">    Transportation and warehousing, and utilities</t>
  </si>
  <si>
    <t>6,877,585</t>
  </si>
  <si>
    <t>+/-45,378</t>
  </si>
  <si>
    <t>65,273</t>
  </si>
  <si>
    <t>+/-4,487</t>
  </si>
  <si>
    <t>236,576</t>
  </si>
  <si>
    <t>+/-9,506</t>
  </si>
  <si>
    <t>454,363</t>
  </si>
  <si>
    <t>+/-11,242</t>
  </si>
  <si>
    <t>224,062</t>
  </si>
  <si>
    <t>+/-9,392</t>
  </si>
  <si>
    <t xml:space="preserve">    Information</t>
  </si>
  <si>
    <t xml:space="preserve">    All parents in family in labor force</t>
  </si>
  <si>
    <t>13,846,668</t>
  </si>
  <si>
    <t>+/-57,992</t>
  </si>
  <si>
    <t>149,814</t>
  </si>
  <si>
    <t>392,418</t>
  </si>
  <si>
    <t>+/-9,949</t>
  </si>
  <si>
    <t>154,531</t>
  </si>
  <si>
    <t>+/-7,988</t>
  </si>
  <si>
    <t xml:space="preserve">    Finance and insurance, and real estate and rental and leasing</t>
  </si>
  <si>
    <t>9,905,115</t>
  </si>
  <si>
    <t>+/-53,240</t>
  </si>
  <si>
    <t>176,993</t>
  </si>
  <si>
    <t>+/-6,932</t>
  </si>
  <si>
    <t>1,375,831</t>
  </si>
  <si>
    <t>+/-7,184</t>
  </si>
  <si>
    <t>2,838,771</t>
  </si>
  <si>
    <t>+/-11,843</t>
  </si>
  <si>
    <t>1,139,623</t>
  </si>
  <si>
    <t>+/-7,671</t>
  </si>
  <si>
    <t>31,172,623</t>
  </si>
  <si>
    <t>+/-72,078</t>
  </si>
  <si>
    <t xml:space="preserve">    Professional, scientific, and management, and administrative and waste management services</t>
  </si>
  <si>
    <t xml:space="preserve">  Workers 16 years and over</t>
  </si>
  <si>
    <t>133,091,043</t>
  </si>
  <si>
    <t>+/-117,391</t>
  </si>
  <si>
    <t>1,657,342</t>
  </si>
  <si>
    <t>3,984,819</t>
  </si>
  <si>
    <t>+/-21,855</t>
  </si>
  <si>
    <t>8,423,129</t>
  </si>
  <si>
    <t>+/-30,948</t>
  </si>
  <si>
    <t>+/-13,057</t>
  </si>
  <si>
    <t>5,592,390</t>
  </si>
  <si>
    <t>+/-20,507</t>
  </si>
  <si>
    <t>2,353,337</t>
  </si>
  <si>
    <t>+/-14,734</t>
  </si>
  <si>
    <t xml:space="preserve">      Mean earnings (dollars)</t>
  </si>
  <si>
    <t>63,834</t>
  </si>
  <si>
    <t>+/-139</t>
  </si>
  <si>
    <t>86,840</t>
  </si>
  <si>
    <t>+/-1,515</t>
  </si>
  <si>
    <t>85,738</t>
  </si>
  <si>
    <t>+/-875</t>
  </si>
  <si>
    <t>73,570</t>
  </si>
  <si>
    <t>+/-580</t>
  </si>
  <si>
    <t>72,819</t>
  </si>
  <si>
    <t>+/-950</t>
  </si>
  <si>
    <t xml:space="preserve">    With Social Security</t>
  </si>
  <si>
    <t>29,581,066</t>
  </si>
  <si>
    <t>+/-90,012</t>
  </si>
  <si>
    <t>371,560</t>
  </si>
  <si>
    <t>+/-4,911</t>
  </si>
  <si>
    <t>868,752</t>
  </si>
  <si>
    <t>+/-8,198</t>
  </si>
  <si>
    <t>1,943,347</t>
  </si>
  <si>
    <t>+/-13,280</t>
  </si>
  <si>
    <t>714,521</t>
  </si>
  <si>
    <t>+/-9,775</t>
  </si>
  <si>
    <t xml:space="preserve">      Mean Social Security income (dollars)</t>
  </si>
  <si>
    <t>13,371</t>
  </si>
  <si>
    <t>+/-22</t>
  </si>
  <si>
    <t>14,508</t>
  </si>
  <si>
    <t>+/-182</t>
  </si>
  <si>
    <t>14,509</t>
  </si>
  <si>
    <t>+/-130</t>
  </si>
  <si>
    <t>13,700</t>
  </si>
  <si>
    <t>+/-82</t>
  </si>
  <si>
    <t>12,484</t>
  </si>
  <si>
    <t>+/-151</t>
  </si>
  <si>
    <t xml:space="preserve">    With retirement income</t>
  </si>
  <si>
    <t>19,181,294</t>
  </si>
  <si>
    <t>+/-93,399</t>
  </si>
  <si>
    <t>233,144</t>
  </si>
  <si>
    <t>+/-5,532</t>
  </si>
  <si>
    <t>556,751</t>
  </si>
  <si>
    <t>+/-9,384</t>
  </si>
  <si>
    <t>1,255,902</t>
  </si>
  <si>
    <t>+/-14,110</t>
  </si>
  <si>
    <t>375,069</t>
  </si>
  <si>
    <t>+/-8,970</t>
  </si>
  <si>
    <t xml:space="preserve">      Mean retirement income (dollars)</t>
  </si>
  <si>
    <t>18,391</t>
  </si>
  <si>
    <t>+/-68</t>
  </si>
  <si>
    <t>20,048</t>
  </si>
  <si>
    <t>+/-878</t>
  </si>
  <si>
    <t>19,143</t>
  </si>
  <si>
    <t>+/-509</t>
  </si>
  <si>
    <t>19,542</t>
  </si>
  <si>
    <t>18,852</t>
  </si>
  <si>
    <t>1,354,365</t>
  </si>
  <si>
    <t>+/-15,566</t>
  </si>
  <si>
    <t>3,297,403</t>
  </si>
  <si>
    <t>+/-21,965</t>
  </si>
  <si>
    <t>6,641,373</t>
  </si>
  <si>
    <t>+/-31,849</t>
  </si>
  <si>
    <t>2,764,817</t>
  </si>
  <si>
    <t>+/-22,569</t>
  </si>
  <si>
    <t xml:space="preserve">    Government workers</t>
  </si>
  <si>
    <t>19,921,824</t>
  </si>
  <si>
    <t>+/-77,129</t>
  </si>
  <si>
    <t>220,663</t>
  </si>
  <si>
    <t>+/-8,861</t>
  </si>
  <si>
    <t>595,432</t>
  </si>
  <si>
    <t>+/-12,186</t>
  </si>
  <si>
    <t>1,480,813</t>
  </si>
  <si>
    <t>+/-20,488</t>
  </si>
  <si>
    <t>538,358</t>
  </si>
  <si>
    <t>+/-15,396</t>
  </si>
  <si>
    <t xml:space="preserve">    Self-employed workers in own not incorporated business</t>
  </si>
  <si>
    <t>9,444,809</t>
  </si>
  <si>
    <t>+/-58,845</t>
  </si>
  <si>
    <t>125,894</t>
  </si>
  <si>
    <t>+/-6,245</t>
  </si>
  <si>
    <t>213,475</t>
  </si>
  <si>
    <t>+/-8,608</t>
  </si>
  <si>
    <t xml:space="preserve">    Management, professional, and related occupations</t>
  </si>
  <si>
    <t>46,514,512</t>
  </si>
  <si>
    <t>+/-131,697</t>
  </si>
  <si>
    <t>671,829</t>
  </si>
  <si>
    <t>316,478</t>
  </si>
  <si>
    <t>+/-8,929</t>
  </si>
  <si>
    <t>2,506</t>
  </si>
  <si>
    <t>+/-685</t>
  </si>
  <si>
    <t>6,930</t>
  </si>
  <si>
    <t>+/-1,190</t>
  </si>
  <si>
    <t>16,025</t>
  </si>
  <si>
    <t>+/-2,241</t>
  </si>
  <si>
    <t>5,512</t>
  </si>
  <si>
    <t>+/-1,756</t>
  </si>
  <si>
    <t>264,025</t>
  </si>
  <si>
    <t>+/-9,526</t>
  </si>
  <si>
    <t>628,698</t>
  </si>
  <si>
    <t>+/-15,294</t>
  </si>
  <si>
    <t>1,557,964</t>
  </si>
  <si>
    <t>+/-21,441</t>
  </si>
  <si>
    <t>711,009</t>
  </si>
  <si>
    <t>+/-14,770</t>
  </si>
  <si>
    <t>111,090,617</t>
  </si>
  <si>
    <t>+/-143,575</t>
  </si>
  <si>
    <t>1,323,838</t>
  </si>
  <si>
    <t>+/-6,482</t>
  </si>
  <si>
    <t>3,141,956</t>
  </si>
  <si>
    <t>+/-9,862</t>
  </si>
  <si>
    <t>7,114,431</t>
  </si>
  <si>
    <t>+/-16,555</t>
  </si>
  <si>
    <t>2,260,715</t>
  </si>
  <si>
    <t>+/-28,846</t>
  </si>
  <si>
    <t>914,868</t>
  </si>
  <si>
    <t>+/-21,829</t>
  </si>
  <si>
    <t>+/-751</t>
  </si>
  <si>
    <t>+/-11,138</t>
  </si>
  <si>
    <t>407,196</t>
  </si>
  <si>
    <t>+/-9,751</t>
  </si>
  <si>
    <t>+/-8,251</t>
  </si>
  <si>
    <t>699,245</t>
  </si>
  <si>
    <t>+/-21,805</t>
  </si>
  <si>
    <t>1,839,961</t>
  </si>
  <si>
    <t>+/-15,364</t>
  </si>
  <si>
    <t>3,947,368</t>
  </si>
  <si>
    <t>+/-41,391</t>
  </si>
  <si>
    <t>32,634</t>
  </si>
  <si>
    <t>+/-3,804</t>
  </si>
  <si>
    <t>77,450</t>
  </si>
  <si>
    <t>+/-5,389</t>
  </si>
  <si>
    <t>283,563</t>
  </si>
  <si>
    <t>+/-10,169</t>
  </si>
  <si>
    <t>169,792</t>
  </si>
  <si>
    <t>+/-8,137</t>
  </si>
  <si>
    <t>2,910,702</t>
  </si>
  <si>
    <t>+/-32,145</t>
  </si>
  <si>
    <t>20,537</t>
  </si>
  <si>
    <t>+/-2,884</t>
  </si>
  <si>
    <t>55,866</t>
  </si>
  <si>
    <t>+/-4,829</t>
  </si>
  <si>
    <t>188,083</t>
  </si>
  <si>
    <t>+/-8,030</t>
  </si>
  <si>
    <t>112,198</t>
  </si>
  <si>
    <t>7,156,570</t>
  </si>
  <si>
    <t>+/-42,100</t>
  </si>
  <si>
    <t>48,531</t>
  </si>
  <si>
    <t>+/-3,973</t>
  </si>
  <si>
    <t>141,511</t>
  </si>
  <si>
    <t>+/-6,831</t>
  </si>
  <si>
    <t>406,082</t>
  </si>
  <si>
    <t>+/-10,619</t>
  </si>
  <si>
    <t>198,776</t>
  </si>
  <si>
    <t>+/-7,801</t>
  </si>
  <si>
    <t>7,814,671</t>
  </si>
  <si>
    <t>+/-45,431</t>
  </si>
  <si>
    <t>67,329</t>
  </si>
  <si>
    <t>+/-4,210</t>
  </si>
  <si>
    <t>155,584</t>
  </si>
  <si>
    <t>+/-6,671</t>
  </si>
  <si>
    <t>439,770</t>
  </si>
  <si>
    <t>199,231</t>
  </si>
  <si>
    <t>+/-7,057</t>
  </si>
  <si>
    <t>11,176,914</t>
  </si>
  <si>
    <t>+/-55,263</t>
  </si>
  <si>
    <t>100,948</t>
  </si>
  <si>
    <t>+/-4,389</t>
  </si>
  <si>
    <t>250,146</t>
  </si>
  <si>
    <t>+/-7,365</t>
  </si>
  <si>
    <t>613,565</t>
  </si>
  <si>
    <t>+/-13,680</t>
  </si>
  <si>
    <t>248,782</t>
  </si>
  <si>
    <t>+/-9,389</t>
  </si>
  <si>
    <t>15,590,258</t>
  </si>
  <si>
    <t>+/-81,719</t>
  </si>
  <si>
    <t>172,811</t>
  </si>
  <si>
    <t>+/-6,576</t>
  </si>
  <si>
    <t>400,890</t>
  </si>
  <si>
    <t>+/-11,586</t>
  </si>
  <si>
    <t>905,451</t>
  </si>
  <si>
    <t>+/-15,407</t>
  </si>
  <si>
    <t>325,022</t>
  </si>
  <si>
    <t>+/-11,219</t>
  </si>
  <si>
    <t>10,255,086</t>
  </si>
  <si>
    <t>+/-60,615</t>
  </si>
  <si>
    <t>150,438</t>
  </si>
  <si>
    <t>+/-67,479</t>
  </si>
  <si>
    <t>187,842</t>
  </si>
  <si>
    <t>+/-6,757</t>
  </si>
  <si>
    <t>424,496</t>
  </si>
  <si>
    <t>+/-11,484</t>
  </si>
  <si>
    <t>817,313</t>
  </si>
  <si>
    <t>+/-13,299</t>
  </si>
  <si>
    <t>303,719</t>
  </si>
  <si>
    <t>+/-8,977</t>
  </si>
  <si>
    <t xml:space="preserve">    $100,000 to $149,999</t>
  </si>
  <si>
    <t>11,257,536</t>
  </si>
  <si>
    <t>+/-64,728</t>
  </si>
  <si>
    <t>192,058</t>
  </si>
  <si>
    <t>+/-5,533</t>
  </si>
  <si>
    <t>493,019</t>
  </si>
  <si>
    <t>+/-10,879</t>
  </si>
  <si>
    <t>834,591</t>
  </si>
  <si>
    <t>+/-15,002</t>
  </si>
  <si>
    <t>306,023</t>
  </si>
  <si>
    <t>+/-8,177</t>
  </si>
  <si>
    <t xml:space="preserve">    $150,000 to $199,999</t>
  </si>
  <si>
    <t>3,543,795</t>
  </si>
  <si>
    <t>+/-30,202</t>
  </si>
  <si>
    <t>70,837</t>
  </si>
  <si>
    <t>+/-4,251</t>
  </si>
  <si>
    <t>184,699</t>
  </si>
  <si>
    <t>283,238</t>
  </si>
  <si>
    <t>+/-8,178</t>
  </si>
  <si>
    <t>103,156</t>
  </si>
  <si>
    <t>3,387,849</t>
  </si>
  <si>
    <t>+/-35,901</t>
  </si>
  <si>
    <t>49,789</t>
  </si>
  <si>
    <t>+/-3,522</t>
  </si>
  <si>
    <t>139,216</t>
  </si>
  <si>
    <t>+/-6,300</t>
  </si>
  <si>
    <t>302,726</t>
  </si>
  <si>
    <t>+/-4,217</t>
  </si>
  <si>
    <t>189,539</t>
  </si>
  <si>
    <t>+/-6,479</t>
  </si>
  <si>
    <t>311,511</t>
  </si>
  <si>
    <t>+/-8,887</t>
  </si>
  <si>
    <t>139,676</t>
  </si>
  <si>
    <t>+/-5,880</t>
  </si>
  <si>
    <t>388,984</t>
  </si>
  <si>
    <t>+/-11,313</t>
  </si>
  <si>
    <t>773,516</t>
  </si>
  <si>
    <t>+/-18,176</t>
  </si>
  <si>
    <t>391,052</t>
  </si>
  <si>
    <t>+/-13,169</t>
  </si>
  <si>
    <t>61,672</t>
  </si>
  <si>
    <t>+/-526</t>
  </si>
  <si>
    <t>49,480</t>
  </si>
  <si>
    <t>+/-422</t>
  </si>
  <si>
    <t>43,434</t>
  </si>
  <si>
    <t>+/-605</t>
  </si>
  <si>
    <t xml:space="preserve">    Mean household income (dollars)</t>
  </si>
  <si>
    <t>62,556</t>
  </si>
  <si>
    <t>13,457,013</t>
  </si>
  <si>
    <t>+/-61,223</t>
  </si>
  <si>
    <t>175,240</t>
  </si>
  <si>
    <t>+/-7,093</t>
  </si>
  <si>
    <t>480,774</t>
  </si>
  <si>
    <t>+/-12,466</t>
  </si>
  <si>
    <t>917,064</t>
  </si>
  <si>
    <t>+/-18,547</t>
  </si>
  <si>
    <t>438,864</t>
  </si>
  <si>
    <t>2,554,208</t>
  </si>
  <si>
    <t>+/-122,447</t>
  </si>
  <si>
    <t>1,068,514</t>
  </si>
  <si>
    <t>+/-7,413</t>
  </si>
  <si>
    <t>430,550</t>
  </si>
  <si>
    <t>+/-9,271</t>
  </si>
  <si>
    <t>969,677</t>
  </si>
  <si>
    <t>+/-15,329</t>
  </si>
  <si>
    <t>2,498,628</t>
  </si>
  <si>
    <t>+/-23,128</t>
  </si>
  <si>
    <t>1,186,235</t>
  </si>
  <si>
    <t>+/-16,196</t>
  </si>
  <si>
    <t xml:space="preserve">    Median nonfamily income (dollars)</t>
  </si>
  <si>
    <t>28,050</t>
  </si>
  <si>
    <t>33,193</t>
  </si>
  <si>
    <t>+/-1,367</t>
  </si>
  <si>
    <t>35,246</t>
  </si>
  <si>
    <t>+/-719</t>
  </si>
  <si>
    <t>30,688</t>
  </si>
  <si>
    <t>+/-381</t>
  </si>
  <si>
    <t>32,431</t>
  </si>
  <si>
    <t>+/-733</t>
  </si>
  <si>
    <t xml:space="preserve">    Mean nonfamily income (dollars)</t>
  </si>
  <si>
    <t>39,741</t>
  </si>
  <si>
    <t>47,046</t>
  </si>
  <si>
    <t>+/-1,576</t>
  </si>
  <si>
    <t>48,406</t>
  </si>
  <si>
    <t>+/-924</t>
  </si>
  <si>
    <t>46,590</t>
  </si>
  <si>
    <t>+/-631</t>
  </si>
  <si>
    <t>52,685</t>
  </si>
  <si>
    <t>+/-1,141</t>
  </si>
  <si>
    <t>27,299</t>
  </si>
  <si>
    <t>+/-43</t>
  </si>
  <si>
    <t>35,387</t>
  </si>
  <si>
    <t>+/-344</t>
  </si>
  <si>
    <t>35,468</t>
  </si>
  <si>
    <t>+/-279</t>
  </si>
  <si>
    <t>30,983</t>
  </si>
  <si>
    <t>+/-146</t>
  </si>
  <si>
    <t>31,234</t>
  </si>
  <si>
    <t>+/-223</t>
  </si>
  <si>
    <t>41,965</t>
  </si>
  <si>
    <t>+/-61</t>
  </si>
  <si>
    <t>52,388</t>
  </si>
  <si>
    <t>+/-687</t>
  </si>
  <si>
    <t>52,654</t>
  </si>
  <si>
    <t>+/-618</t>
  </si>
  <si>
    <t>45,885</t>
  </si>
  <si>
    <t>+/-370</t>
  </si>
  <si>
    <t>41,664</t>
  </si>
  <si>
    <t>+/-386</t>
  </si>
  <si>
    <t>32,168</t>
  </si>
  <si>
    <t>+/-54</t>
  </si>
  <si>
    <t>40,544</t>
  </si>
  <si>
    <t>+/-402</t>
  </si>
  <si>
    <t>40,219</t>
  </si>
  <si>
    <t>36,429</t>
  </si>
  <si>
    <t>37,353</t>
  </si>
  <si>
    <t>+/-531</t>
  </si>
  <si>
    <t xml:space="preserve">  All families</t>
  </si>
  <si>
    <t>11.1%</t>
  </si>
  <si>
    <t xml:space="preserve">    With related children under 18 years</t>
  </si>
  <si>
    <t>9.9%</t>
  </si>
  <si>
    <t xml:space="preserve">      With related children under 5 years only</t>
  </si>
  <si>
    <t>+/-588</t>
  </si>
  <si>
    <t xml:space="preserve">    With Supplemental Security Income</t>
  </si>
  <si>
    <t>4,419,947</t>
  </si>
  <si>
    <t>+/-29,615</t>
  </si>
  <si>
    <t>39,293</t>
  </si>
  <si>
    <t>+/-3,524</t>
  </si>
  <si>
    <t>94,246</t>
  </si>
  <si>
    <t>+/-5,261</t>
  </si>
  <si>
    <t>363,015</t>
  </si>
  <si>
    <t>+/-10,386</t>
  </si>
  <si>
    <t>207,556</t>
  </si>
  <si>
    <t>+/-8,785</t>
  </si>
  <si>
    <t xml:space="preserve">      Mean Supplemental Security Income (dollars)</t>
  </si>
  <si>
    <t>7,148</t>
  </si>
  <si>
    <t>+/-31</t>
  </si>
  <si>
    <t>6,886</t>
  </si>
  <si>
    <t>+/-354</t>
  </si>
  <si>
    <t>7,083</t>
  </si>
  <si>
    <t>+/-259</t>
  </si>
  <si>
    <t>7,239</t>
  </si>
  <si>
    <t>+/-126</t>
  </si>
  <si>
    <t>7,038</t>
  </si>
  <si>
    <t>+/-148</t>
  </si>
  <si>
    <t xml:space="preserve">    With cash public assistance income</t>
  </si>
  <si>
    <t>2,837,411</t>
  </si>
  <si>
    <t>+/-27,336</t>
  </si>
  <si>
    <t>554,936</t>
  </si>
  <si>
    <t>+/-12,197</t>
  </si>
  <si>
    <t>233,077</t>
  </si>
  <si>
    <t>+/-10,788</t>
  </si>
  <si>
    <t xml:space="preserve">    Unpaid family workers</t>
  </si>
  <si>
    <t>148,554</t>
  </si>
  <si>
    <t>+/-7,144</t>
  </si>
  <si>
    <t xml:space="preserve">      Mean cash public assistance income (dollars)</t>
  </si>
  <si>
    <t>3,048</t>
  </si>
  <si>
    <t>INCOME AND BENEFITS (IN 2005 INFLATION-ADJUSTED DOLLARS)</t>
  </si>
  <si>
    <t xml:space="preserve">  Total households</t>
  </si>
  <si>
    <t xml:space="preserve">    With Food Stamp benefits in the past 12 months</t>
  </si>
  <si>
    <t>8,918,469</t>
  </si>
  <si>
    <t>+/-53,474</t>
  </si>
  <si>
    <t>71,343</t>
  </si>
  <si>
    <t>+/-4,209</t>
  </si>
  <si>
    <t>129,203</t>
  </si>
  <si>
    <t>+/-6,708</t>
  </si>
  <si>
    <t>+/-15,213</t>
  </si>
  <si>
    <t>3,026,196</t>
  </si>
  <si>
    <t>+/-10,429</t>
  </si>
  <si>
    <t xml:space="preserve">    Less than $10,000</t>
  </si>
  <si>
    <t>9,610,611</t>
  </si>
  <si>
    <t>+/-57,542</t>
  </si>
  <si>
    <t>87,610</t>
  </si>
  <si>
    <t>+/-5,531</t>
  </si>
  <si>
    <t>198,079</t>
  </si>
  <si>
    <t>+/-15,751</t>
  </si>
  <si>
    <t>4,615,803</t>
  </si>
  <si>
    <r>
      <rPr>
        <sz val="10"/>
        <color indexed="8"/>
        <rFont val="SansSerif"/>
        <family val="0"/>
      </rPr>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t>
    </r>
  </si>
  <si>
    <r>
      <rPr>
        <sz val="10"/>
        <color indexed="8"/>
        <rFont val="SansSerif"/>
        <family val="0"/>
      </rPr>
      <t xml:space="preserve">
Notes:
</t>
    </r>
  </si>
  <si>
    <r>
      <rPr>
        <sz val="10"/>
        <color indexed="8"/>
        <rFont val="SansSerif"/>
        <family val="0"/>
      </rPr>
      <t xml:space="preserve">The number of householders does not necessarily equal the number of households because of differences in the weighting schemes for the population and occupied housing units.
</t>
    </r>
  </si>
  <si>
    <t>+/-6,186</t>
  </si>
  <si>
    <t>330,293</t>
  </si>
  <si>
    <t>+/-8,848</t>
  </si>
  <si>
    <t>623,551</t>
  </si>
  <si>
    <t>+/-12,481</t>
  </si>
  <si>
    <t>202,533</t>
  </si>
  <si>
    <t>+/-7,444</t>
  </si>
  <si>
    <t>9,540,685</t>
  </si>
  <si>
    <t>+/-63,144</t>
  </si>
  <si>
    <t>163,441</t>
  </si>
  <si>
    <t>+/-5,444</t>
  </si>
  <si>
    <t>426,615</t>
  </si>
  <si>
    <t>+/-10,253</t>
  </si>
  <si>
    <t>670,673</t>
  </si>
  <si>
    <t>+/-13,179</t>
  </si>
  <si>
    <t>214,421</t>
  </si>
  <si>
    <t>+/-7,274</t>
  </si>
  <si>
    <t>3,048,261</t>
  </si>
  <si>
    <t>+/-26,934</t>
  </si>
  <si>
    <t>62,423</t>
  </si>
  <si>
    <t>+/-3,941</t>
  </si>
  <si>
    <t>164,482</t>
  </si>
  <si>
    <t>+/-5,463</t>
  </si>
  <si>
    <t>229,376</t>
  </si>
  <si>
    <t>+/-7,796</t>
  </si>
  <si>
    <t>70,282</t>
  </si>
  <si>
    <t>+/-4,601</t>
  </si>
  <si>
    <t>2,900,634</t>
  </si>
  <si>
    <t>+/-28,416</t>
  </si>
  <si>
    <t>74,196</t>
  </si>
  <si>
    <t>+/-3,842</t>
  </si>
  <si>
    <t>+/-5,722</t>
  </si>
  <si>
    <t xml:space="preserve">    $200,000 or more</t>
  </si>
  <si>
    <t>3,357,610</t>
  </si>
  <si>
    <t>+/-31,283</t>
  </si>
  <si>
    <t>81,740</t>
  </si>
  <si>
    <t xml:space="preserve">    Median family income (dollars)</t>
  </si>
  <si>
    <t>55,832</t>
  </si>
  <si>
    <t>75,541</t>
  </si>
  <si>
    <t>+/-1,039</t>
  </si>
  <si>
    <t>75,311</t>
  </si>
  <si>
    <t>59,686</t>
  </si>
  <si>
    <t xml:space="preserve">    Median household income (dollars)</t>
  </si>
  <si>
    <t>46,242</t>
  </si>
  <si>
    <t>+/-104</t>
  </si>
  <si>
    <t>60,941</t>
  </si>
  <si>
    <t>+/-812</t>
  </si>
  <si>
    <t>+/-520</t>
  </si>
  <si>
    <t>49,374</t>
  </si>
  <si>
    <t>+/-849</t>
  </si>
  <si>
    <t xml:space="preserve">    Mean family income (dollars)</t>
  </si>
  <si>
    <t>72,585</t>
  </si>
  <si>
    <t>+/-166</t>
  </si>
  <si>
    <t>100,603</t>
  </si>
  <si>
    <t>+/-1,654</t>
  </si>
  <si>
    <t>96,120</t>
  </si>
  <si>
    <t>+/-133</t>
  </si>
  <si>
    <t>84,257</t>
  </si>
  <si>
    <t>+/-1,409</t>
  </si>
  <si>
    <t>82,386</t>
  </si>
  <si>
    <t>+/-785</t>
  </si>
  <si>
    <t>70,087</t>
  </si>
  <si>
    <t>+/-500</t>
  </si>
  <si>
    <t>66,748</t>
  </si>
  <si>
    <t xml:space="preserve">    With earnings</t>
  </si>
  <si>
    <t>89,180,556</t>
  </si>
  <si>
    <t>+/-1,041</t>
  </si>
  <si>
    <t>81,220</t>
  </si>
  <si>
    <t>+/-678</t>
  </si>
  <si>
    <t>74,147</t>
  </si>
  <si>
    <t>+/-1,174</t>
  </si>
  <si>
    <t xml:space="preserve">    Per capita income (dollars)</t>
  </si>
  <si>
    <t>25,035</t>
  </si>
  <si>
    <t>+/-50</t>
  </si>
  <si>
    <t>33,949</t>
  </si>
  <si>
    <t>+/-511</t>
  </si>
  <si>
    <t>31,471</t>
  </si>
  <si>
    <t>28,158</t>
  </si>
  <si>
    <t>+/-204</t>
  </si>
  <si>
    <t>27,233</t>
  </si>
  <si>
    <t>+/-325</t>
  </si>
  <si>
    <t xml:space="preserve">  Nonfamily households</t>
  </si>
  <si>
    <t>36,749,468</t>
  </si>
  <si>
    <t>+/-92,060</t>
  </si>
  <si>
    <r>
      <rPr>
        <sz val="10"/>
        <color indexed="8"/>
        <rFont val="SansSerif"/>
        <family val="0"/>
      </rPr>
      <t xml:space="preserve">Occupation codes are 4-digit codes, but are still based on Standard Occupational Classification 2000.
</t>
    </r>
  </si>
  <si>
    <r>
      <rPr>
        <sz val="10"/>
        <color indexed="8"/>
        <rFont val="SansSerif"/>
        <family val="0"/>
      </rPr>
      <t xml:space="preserve">Explanation of Symbols:
1. An '*' entry in the margin of error column indicates that too few sample observations were available to compute a standard error and thus the margin of error. A statistical test is not appropriate.
2. An '**' entry in the margin of error column indicates that no sample observations were available to compute a standard error and thus the margin of error. A statistical test is not appropriate.
</t>
    </r>
  </si>
  <si>
    <t>16.2%</t>
  </si>
  <si>
    <t xml:space="preserve">  Married couple families</t>
  </si>
  <si>
    <t>3.2%</t>
  </si>
  <si>
    <t>9.1%</t>
  </si>
  <si>
    <t xml:space="preserve">  Families with female householder, no husband present</t>
  </si>
  <si>
    <t>29.4%</t>
  </si>
  <si>
    <t>21.4%</t>
  </si>
  <si>
    <t>+/-1.9</t>
  </si>
  <si>
    <t>20.9%</t>
  </si>
  <si>
    <t>27.7%</t>
  </si>
  <si>
    <t>31.2%</t>
  </si>
  <si>
    <t>37.7%</t>
  </si>
  <si>
    <t>28.3%</t>
  </si>
  <si>
    <t>+/-2.5</t>
  </si>
  <si>
    <t>28.8%</t>
  </si>
  <si>
    <t>44.6%</t>
  </si>
  <si>
    <t>+/-7.5</t>
  </si>
  <si>
    <t>38.9%</t>
  </si>
  <si>
    <t>+/-4.7</t>
  </si>
  <si>
    <t>45.3%</t>
  </si>
  <si>
    <t>+/-3.3</t>
  </si>
  <si>
    <t>42.2%</t>
  </si>
  <si>
    <t>+/-4.8</t>
  </si>
  <si>
    <t xml:space="preserve">  All people</t>
  </si>
  <si>
    <t>8.3%</t>
  </si>
  <si>
    <t>13.8%</t>
  </si>
  <si>
    <t>19.1%</t>
  </si>
  <si>
    <t xml:space="preserve">  Under 18 years</t>
  </si>
  <si>
    <t>18.5%</t>
  </si>
  <si>
    <t>19.4%</t>
  </si>
  <si>
    <t xml:space="preserve">    Related children under 18 years</t>
  </si>
  <si>
    <t xml:space="preserve">      Related children under 5 years</t>
  </si>
  <si>
    <t>21.3%</t>
  </si>
  <si>
    <t>13.7%</t>
  </si>
  <si>
    <t>21.0%</t>
  </si>
  <si>
    <t>27.0%</t>
  </si>
  <si>
    <t xml:space="preserve">      Related children 5 to 17 years</t>
  </si>
  <si>
    <t>10.7%</t>
  </si>
  <si>
    <t>18.3%</t>
  </si>
  <si>
    <t>27.6%</t>
  </si>
  <si>
    <t xml:space="preserve">  18 years and over</t>
  </si>
  <si>
    <t xml:space="preserve">  18 to 64 years</t>
  </si>
  <si>
    <t xml:space="preserve">  65 years and over</t>
  </si>
  <si>
    <t>12.7%</t>
  </si>
  <si>
    <t>20.3%</t>
  </si>
  <si>
    <t xml:space="preserve">  People in families</t>
  </si>
  <si>
    <t xml:space="preserve">  Unrelated individuals 15 years and over</t>
  </si>
  <si>
    <t>23.1%</t>
  </si>
  <si>
    <t>22.4%</t>
  </si>
  <si>
    <t>35,960</t>
  </si>
  <si>
    <t>+/-3,379</t>
  </si>
  <si>
    <t>65,117</t>
  </si>
  <si>
    <t>+/-4,767</t>
  </si>
  <si>
    <t>241,093</t>
  </si>
  <si>
    <t>+/-8,577</t>
  </si>
  <si>
    <t>+/-40</t>
  </si>
  <si>
    <t>3,887</t>
  </si>
  <si>
    <t>3,387</t>
  </si>
  <si>
    <t>+/-241</t>
  </si>
  <si>
    <t>3,225</t>
  </si>
  <si>
    <t>+/-134</t>
  </si>
  <si>
    <t>3,255</t>
  </si>
  <si>
    <t>+/-150</t>
  </si>
  <si>
    <t>663,074</t>
  </si>
  <si>
    <t>+/-13,781</t>
  </si>
  <si>
    <t>401,780</t>
  </si>
  <si>
    <t>+/-10,132</t>
  </si>
  <si>
    <t xml:space="preserve">  Families</t>
  </si>
  <si>
    <t>74,341,149</t>
  </si>
  <si>
    <t>+/-183,254</t>
  </si>
  <si>
    <t>893,288</t>
  </si>
  <si>
    <t>+/-9,593</t>
  </si>
  <si>
    <t>2,172,279</t>
  </si>
  <si>
    <r>
      <rPr>
        <sz val="10"/>
        <color indexed="8"/>
        <rFont val="SansSerif"/>
        <family val="0"/>
      </rPr>
      <t xml:space="preserve">3. An '-' entry in the estimate column indicates that no sample observations were available to compute an estimate, or a ratio of medians cannot be calculated because one or both of the median estimates falls in the lowest interval or upper interval of an open-ended distribution.
4. An '-' following a median estimate means the median falls in the lowest interval of an open-ended distribution.
5. An '+' following a median estimate means the median falls in the upper interval of an open-ended distribution.
6. An '***' entry in the margin of error column indicates that the median falls in the lowest interval or upper interval of an open-ended distribution. A statistical test is not appropriate.
7. An '*****' entry in the margin of error column indicates that the estimate is controlled. A statistical test for sampling variability is not appropriate.
</t>
    </r>
  </si>
  <si>
    <r>
      <rPr>
        <sz val="10"/>
        <color indexed="8"/>
        <rFont val="SansSerif"/>
        <family val="0"/>
      </rPr>
      <t xml:space="preserve">8. An 'N' entry in the estimate and margin of error columns indicates that data for this geographic area cannot be displayed because the number of sample cases is too small.
9. An '(X)' means that the estimate is not applicable or not available.
</t>
    </r>
  </si>
  <si>
    <r>
      <rPr>
        <sz val="10"/>
        <color indexed="8"/>
        <rFont val="SansSerif"/>
        <family val="0"/>
      </rPr>
      <t xml:space="preserve">Source: U.S. Census Bureau, 2005 American Community Survey
</t>
    </r>
  </si>
  <si>
    <r>
      <rPr>
        <sz val="10"/>
        <color indexed="8"/>
        <rFont val="SansSerif"/>
        <family val="0"/>
      </rPr>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go to Labor Force Guidance.
</t>
    </r>
  </si>
  <si>
    <r>
      <rPr>
        <sz val="10"/>
        <color indexed="8"/>
        <rFont val="SansSerif"/>
        <family val="0"/>
      </rPr>
      <t xml:space="preserve">Workers include members of the Armed Forces and civilians who were at work last week.
</t>
    </r>
  </si>
  <si>
    <r>
      <rPr>
        <sz val="10"/>
        <color indexed="8"/>
        <rFont val="SansSerif"/>
        <family val="0"/>
      </rPr>
      <t xml:space="preserve">Industry codes are 4-digit codes and are based on the North American Industry Classification System 2002. However, the Industry categories adhere to the guidelines issued in Clarification Memorandum No. 2, "NAICS Alternate Aggregation Structure for Use By U.S. Statistical Agencies," issued by the Office of Management and Budget.
</t>
    </r>
  </si>
  <si>
    <t>169,442</t>
  </si>
  <si>
    <t>+/-6,295</t>
  </si>
  <si>
    <t>255,689</t>
  </si>
  <si>
    <t>+/-8,341</t>
  </si>
  <si>
    <t>98,924</t>
  </si>
  <si>
    <t>+/-4,984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</si>
</sst>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0.000000"/>
    <numFmt numFmtId="170" formatCode="0.00000"/>
    <numFmt numFmtId="171" formatCode="0.0000"/>
    <numFmt numFmtId="172" formatCode="0.000"/>
    <numFmt numFmtId="173" formatCode="0.0"/>
    <numFmt numFmtId="174" formatCode="_(\$* #,##0_);_(\$* \(#,##0\);_(\$* &quot;-&quot;??_);_(@_)"/>
  </numFmts>
  <fonts count="37">
    <font>
      <sz val="10"/>
      <name val="Arial"/>
      <family val="0"/>
    </font>
    <font>
      <sz val="10"/>
      <color indexed="8"/>
      <name val="SansSerif"/>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Verdana"/>
      <family val="0"/>
    </font>
    <font>
      <u val="single"/>
      <sz val="10"/>
      <color indexed="12"/>
      <name val="Arial"/>
      <family val="0"/>
    </font>
    <font>
      <u val="single"/>
      <sz val="10"/>
      <color indexed="61"/>
      <name val="Arial"/>
      <family val="0"/>
    </font>
    <font>
      <b/>
      <sz val="12"/>
      <color indexed="8"/>
      <name val="SansSerif"/>
      <family val="0"/>
    </font>
    <font>
      <b/>
      <sz val="12"/>
      <name val="Arial"/>
      <family val="0"/>
    </font>
    <font>
      <b/>
      <sz val="14"/>
      <color indexed="8"/>
      <name val="SansSerif"/>
      <family val="0"/>
    </font>
    <font>
      <b/>
      <sz val="14"/>
      <name val="Arial"/>
      <family val="0"/>
    </font>
    <font>
      <sz val="10"/>
      <color indexed="8"/>
      <name val="Calibri"/>
      <family val="0"/>
    </font>
    <font>
      <b/>
      <sz val="18"/>
      <color indexed="8"/>
      <name val="Calibri"/>
      <family val="0"/>
    </font>
    <font>
      <sz val="16"/>
      <color indexed="8"/>
      <name val="Calibri"/>
      <family val="0"/>
    </font>
    <font>
      <b/>
      <sz val="10"/>
      <color indexed="8"/>
      <name val="Calibri"/>
      <family val="0"/>
    </font>
    <font>
      <b/>
      <sz val="14"/>
      <color indexed="8"/>
      <name val="Arial Black"/>
      <family val="0"/>
    </font>
    <font>
      <b/>
      <sz val="14"/>
      <name val="Arial Black"/>
      <family val="0"/>
    </font>
    <font>
      <sz val="12"/>
      <color indexed="8"/>
      <name val="Calibri"/>
      <family val="0"/>
    </font>
    <font>
      <b/>
      <sz val="12"/>
      <color indexed="8"/>
      <name val="Calibri"/>
      <family val="0"/>
    </font>
    <font>
      <b/>
      <sz val="11"/>
      <color indexed="8"/>
      <name val="SansSerif"/>
      <family val="0"/>
    </font>
    <font>
      <sz val="14"/>
      <color indexed="8"/>
      <name val="Calibri"/>
      <family val="0"/>
    </font>
    <font>
      <b/>
      <sz val="14"/>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style="thin"/>
      <top style="dotted"/>
      <bottom style="dotted"/>
    </border>
    <border>
      <left style="medium"/>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thin">
        <color indexed="8"/>
      </left>
      <right style="thin">
        <color indexed="8"/>
      </right>
      <top style="thin">
        <color indexed="8"/>
      </top>
      <bottom>
        <color indexed="8"/>
      </bottom>
    </border>
    <border>
      <left style="medium"/>
      <right style="thin"/>
      <top style="medium"/>
      <bottom style="dotted"/>
    </border>
    <border>
      <left style="thin"/>
      <right style="thin"/>
      <top style="medium"/>
      <bottom style="dotted"/>
    </border>
    <border>
      <left style="thin"/>
      <right style="medium"/>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00">
    <xf numFmtId="0" fontId="0" fillId="0" borderId="0" xfId="0" applyAlignment="1">
      <alignment/>
    </xf>
    <xf numFmtId="0" fontId="1" fillId="24" borderId="0"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24" borderId="11" xfId="0" applyFont="1" applyFill="1" applyBorder="1" applyAlignment="1">
      <alignment horizontal="left" vertical="top" wrapText="1"/>
    </xf>
    <xf numFmtId="0" fontId="1" fillId="24" borderId="12" xfId="0" applyFont="1" applyFill="1" applyBorder="1" applyAlignment="1">
      <alignment horizontal="left" vertical="top" wrapText="1"/>
    </xf>
    <xf numFmtId="0" fontId="1" fillId="24" borderId="13"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24" borderId="14" xfId="0" applyFont="1" applyFill="1" applyBorder="1" applyAlignment="1">
      <alignment horizontal="left" vertical="top" wrapText="1"/>
    </xf>
    <xf numFmtId="0" fontId="1" fillId="24" borderId="15" xfId="0" applyFont="1" applyFill="1" applyBorder="1" applyAlignment="1">
      <alignment horizontal="left" vertical="top" wrapText="1"/>
    </xf>
    <xf numFmtId="0" fontId="1" fillId="24" borderId="16" xfId="0" applyFont="1" applyFill="1" applyBorder="1" applyAlignment="1">
      <alignment horizontal="left" vertical="top" wrapText="1"/>
    </xf>
    <xf numFmtId="0" fontId="0" fillId="0" borderId="0" xfId="0" applyAlignment="1">
      <alignment horizontal="right"/>
    </xf>
    <xf numFmtId="165" fontId="0" fillId="0" borderId="0" xfId="42" applyNumberFormat="1" applyFont="1" applyAlignment="1">
      <alignment/>
    </xf>
    <xf numFmtId="2" fontId="0" fillId="0" borderId="0" xfId="0" applyNumberFormat="1" applyAlignment="1">
      <alignment/>
    </xf>
    <xf numFmtId="0" fontId="1" fillId="24" borderId="17" xfId="0" applyFont="1" applyFill="1" applyBorder="1" applyAlignment="1">
      <alignment horizontal="center" vertical="center" wrapText="1"/>
    </xf>
    <xf numFmtId="0" fontId="1" fillId="24" borderId="18" xfId="0" applyFont="1" applyFill="1" applyBorder="1" applyAlignment="1">
      <alignment horizontal="left" vertical="top" wrapText="1"/>
    </xf>
    <xf numFmtId="0" fontId="1" fillId="24" borderId="19" xfId="0" applyFont="1" applyFill="1" applyBorder="1" applyAlignment="1">
      <alignment horizontal="left" vertical="top" wrapText="1"/>
    </xf>
    <xf numFmtId="0" fontId="0" fillId="0" borderId="20" xfId="0" applyBorder="1" applyAlignment="1">
      <alignment/>
    </xf>
    <xf numFmtId="0" fontId="0" fillId="0" borderId="20" xfId="0" applyBorder="1" applyAlignment="1">
      <alignment horizontal="right"/>
    </xf>
    <xf numFmtId="0" fontId="1" fillId="24" borderId="20" xfId="0" applyFont="1" applyFill="1" applyBorder="1" applyAlignment="1">
      <alignment horizontal="right" vertical="top" wrapText="1"/>
    </xf>
    <xf numFmtId="165" fontId="1" fillId="24" borderId="20" xfId="42" applyNumberFormat="1" applyFont="1" applyFill="1" applyBorder="1" applyAlignment="1">
      <alignment horizontal="right" vertical="top" wrapText="1"/>
    </xf>
    <xf numFmtId="0" fontId="0" fillId="0" borderId="21" xfId="0" applyBorder="1" applyAlignment="1">
      <alignment/>
    </xf>
    <xf numFmtId="0" fontId="0" fillId="0" borderId="22" xfId="0" applyBorder="1" applyAlignment="1">
      <alignment horizontal="right"/>
    </xf>
    <xf numFmtId="0" fontId="0" fillId="0" borderId="22" xfId="0" applyBorder="1" applyAlignment="1">
      <alignment/>
    </xf>
    <xf numFmtId="0" fontId="1" fillId="24" borderId="21" xfId="0" applyFont="1" applyFill="1" applyBorder="1" applyAlignment="1">
      <alignment horizontal="right" vertical="top" wrapText="1"/>
    </xf>
    <xf numFmtId="0" fontId="0" fillId="0" borderId="21" xfId="0" applyBorder="1" applyAlignment="1">
      <alignment horizontal="right"/>
    </xf>
    <xf numFmtId="165" fontId="1" fillId="24" borderId="21" xfId="42" applyNumberFormat="1" applyFont="1" applyFill="1" applyBorder="1" applyAlignment="1">
      <alignment horizontal="right" vertical="top"/>
    </xf>
    <xf numFmtId="0" fontId="1" fillId="24" borderId="21" xfId="0" applyFont="1" applyFill="1" applyBorder="1" applyAlignment="1">
      <alignment horizontal="right" vertical="top"/>
    </xf>
    <xf numFmtId="168" fontId="1" fillId="24" borderId="21" xfId="44" applyNumberFormat="1" applyFont="1" applyFill="1" applyBorder="1" applyAlignment="1">
      <alignment horizontal="right" vertical="top" wrapText="1"/>
    </xf>
    <xf numFmtId="0" fontId="1" fillId="24" borderId="23" xfId="0" applyFont="1" applyFill="1" applyBorder="1" applyAlignment="1">
      <alignment horizontal="right" vertical="top" wrapText="1"/>
    </xf>
    <xf numFmtId="0" fontId="1" fillId="24" borderId="24" xfId="0" applyFont="1" applyFill="1" applyBorder="1" applyAlignment="1">
      <alignment horizontal="right" vertical="top" wrapText="1"/>
    </xf>
    <xf numFmtId="165" fontId="1" fillId="24" borderId="21" xfId="42" applyNumberFormat="1" applyFont="1" applyFill="1" applyBorder="1" applyAlignment="1">
      <alignment horizontal="right" vertical="top" wrapText="1"/>
    </xf>
    <xf numFmtId="165" fontId="0" fillId="0" borderId="22" xfId="42" applyNumberFormat="1" applyFont="1" applyBorder="1" applyAlignment="1">
      <alignment horizontal="right"/>
    </xf>
    <xf numFmtId="164" fontId="0" fillId="0" borderId="22" xfId="42" applyNumberFormat="1" applyFont="1" applyBorder="1" applyAlignment="1">
      <alignment horizontal="right"/>
    </xf>
    <xf numFmtId="168" fontId="0" fillId="0" borderId="22" xfId="44" applyNumberFormat="1" applyFont="1" applyBorder="1" applyAlignment="1">
      <alignment horizontal="right"/>
    </xf>
    <xf numFmtId="166" fontId="0" fillId="0" borderId="22" xfId="59" applyNumberFormat="1" applyFont="1" applyBorder="1" applyAlignment="1">
      <alignment horizontal="right"/>
    </xf>
    <xf numFmtId="166" fontId="0" fillId="0" borderId="25" xfId="59" applyNumberFormat="1" applyFont="1" applyBorder="1" applyAlignment="1">
      <alignment horizontal="right"/>
    </xf>
    <xf numFmtId="0" fontId="22" fillId="24" borderId="18" xfId="0" applyFont="1" applyFill="1" applyBorder="1" applyAlignment="1">
      <alignment horizontal="left" vertical="top" wrapText="1"/>
    </xf>
    <xf numFmtId="0" fontId="23" fillId="0" borderId="21" xfId="0" applyFont="1" applyBorder="1" applyAlignment="1">
      <alignment/>
    </xf>
    <xf numFmtId="0" fontId="23" fillId="0" borderId="20" xfId="0" applyFont="1" applyBorder="1" applyAlignment="1">
      <alignment/>
    </xf>
    <xf numFmtId="0" fontId="23" fillId="0" borderId="22" xfId="0" applyFont="1" applyBorder="1" applyAlignment="1">
      <alignment horizontal="right"/>
    </xf>
    <xf numFmtId="166" fontId="22" fillId="24" borderId="21" xfId="59" applyNumberFormat="1" applyFont="1" applyFill="1" applyBorder="1" applyAlignment="1">
      <alignment horizontal="right" vertical="top" wrapText="1"/>
    </xf>
    <xf numFmtId="166" fontId="22" fillId="24" borderId="20" xfId="0" applyNumberFormat="1" applyFont="1" applyFill="1" applyBorder="1" applyAlignment="1">
      <alignment horizontal="right" vertical="top" wrapText="1"/>
    </xf>
    <xf numFmtId="166" fontId="23" fillId="0" borderId="22" xfId="59" applyNumberFormat="1" applyFont="1" applyBorder="1" applyAlignment="1">
      <alignment horizontal="right"/>
    </xf>
    <xf numFmtId="166" fontId="22" fillId="24" borderId="21" xfId="59" applyNumberFormat="1" applyFont="1" applyFill="1" applyBorder="1" applyAlignment="1">
      <alignment horizontal="right" vertical="top" wrapText="1"/>
    </xf>
    <xf numFmtId="166" fontId="22" fillId="24" borderId="20" xfId="0" applyNumberFormat="1" applyFont="1" applyFill="1" applyBorder="1" applyAlignment="1">
      <alignment horizontal="right" vertical="top" wrapText="1"/>
    </xf>
    <xf numFmtId="166" fontId="23" fillId="0" borderId="22" xfId="59" applyNumberFormat="1" applyFont="1" applyBorder="1" applyAlignment="1">
      <alignment horizontal="right"/>
    </xf>
    <xf numFmtId="0" fontId="24" fillId="24" borderId="18" xfId="0" applyFont="1" applyFill="1" applyBorder="1" applyAlignment="1">
      <alignment horizontal="left" vertical="top" wrapText="1"/>
    </xf>
    <xf numFmtId="165" fontId="25" fillId="0" borderId="22" xfId="42" applyNumberFormat="1" applyFont="1" applyBorder="1" applyAlignment="1">
      <alignment horizontal="right"/>
    </xf>
    <xf numFmtId="165" fontId="22" fillId="24" borderId="21" xfId="0" applyNumberFormat="1" applyFont="1" applyFill="1" applyBorder="1" applyAlignment="1">
      <alignment horizontal="right" vertical="top"/>
    </xf>
    <xf numFmtId="165" fontId="22" fillId="24" borderId="20" xfId="42" applyNumberFormat="1" applyFont="1" applyFill="1" applyBorder="1" applyAlignment="1">
      <alignment horizontal="right" vertical="top" wrapText="1"/>
    </xf>
    <xf numFmtId="165" fontId="23" fillId="0" borderId="22" xfId="42" applyNumberFormat="1" applyFont="1" applyBorder="1" applyAlignment="1">
      <alignment horizontal="right"/>
    </xf>
    <xf numFmtId="166" fontId="22" fillId="24" borderId="21" xfId="59" applyNumberFormat="1" applyFont="1" applyFill="1" applyBorder="1" applyAlignment="1">
      <alignment horizontal="right" vertical="top"/>
    </xf>
    <xf numFmtId="166" fontId="22" fillId="24" borderId="20" xfId="59" applyNumberFormat="1" applyFont="1" applyFill="1" applyBorder="1" applyAlignment="1">
      <alignment horizontal="right" vertical="top" wrapText="1"/>
    </xf>
    <xf numFmtId="166" fontId="23" fillId="0" borderId="22" xfId="59" applyNumberFormat="1" applyFont="1" applyBorder="1" applyAlignment="1">
      <alignment horizontal="right"/>
    </xf>
    <xf numFmtId="168" fontId="24" fillId="24" borderId="21" xfId="44" applyNumberFormat="1" applyFont="1" applyFill="1" applyBorder="1" applyAlignment="1">
      <alignment horizontal="right" vertical="top" wrapText="1"/>
    </xf>
    <xf numFmtId="168" fontId="24" fillId="24" borderId="20" xfId="44" applyNumberFormat="1" applyFont="1" applyFill="1" applyBorder="1" applyAlignment="1">
      <alignment horizontal="right" vertical="top" wrapText="1"/>
    </xf>
    <xf numFmtId="168" fontId="25" fillId="0" borderId="22" xfId="44" applyNumberFormat="1" applyFont="1" applyBorder="1" applyAlignment="1">
      <alignment horizontal="right"/>
    </xf>
    <xf numFmtId="0" fontId="24" fillId="24" borderId="20" xfId="0" applyFont="1" applyFill="1" applyBorder="1" applyAlignment="1">
      <alignment horizontal="right" vertical="top" wrapText="1"/>
    </xf>
    <xf numFmtId="168" fontId="25" fillId="0" borderId="22" xfId="44" applyNumberFormat="1" applyFont="1" applyBorder="1" applyAlignment="1">
      <alignment horizontal="right"/>
    </xf>
    <xf numFmtId="0" fontId="24" fillId="24" borderId="21" xfId="0" applyFont="1" applyFill="1" applyBorder="1" applyAlignment="1">
      <alignment horizontal="right" vertical="top" wrapText="1"/>
    </xf>
    <xf numFmtId="166" fontId="24" fillId="24" borderId="20" xfId="59" applyNumberFormat="1" applyFont="1" applyFill="1" applyBorder="1" applyAlignment="1">
      <alignment horizontal="right" vertical="top" wrapText="1"/>
    </xf>
    <xf numFmtId="166" fontId="24" fillId="24" borderId="20" xfId="59" applyNumberFormat="1" applyFont="1" applyFill="1" applyBorder="1" applyAlignment="1">
      <alignment horizontal="right" vertical="top" wrapText="1"/>
    </xf>
    <xf numFmtId="0" fontId="25" fillId="0" borderId="22" xfId="0" applyFont="1" applyBorder="1" applyAlignment="1">
      <alignment horizontal="right"/>
    </xf>
    <xf numFmtId="166" fontId="25" fillId="0" borderId="22" xfId="59" applyNumberFormat="1" applyFont="1" applyBorder="1" applyAlignment="1">
      <alignment horizontal="right"/>
    </xf>
    <xf numFmtId="166"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0" fontId="1" fillId="24" borderId="18" xfId="0" applyFont="1" applyFill="1" applyBorder="1" applyAlignment="1">
      <alignment horizontal="left" vertical="top"/>
    </xf>
    <xf numFmtId="0" fontId="0" fillId="0" borderId="0" xfId="0" applyAlignment="1">
      <alignment/>
    </xf>
    <xf numFmtId="166" fontId="0" fillId="0" borderId="0" xfId="0" applyNumberFormat="1" applyAlignment="1">
      <alignment/>
    </xf>
    <xf numFmtId="166" fontId="24" fillId="24" borderId="21" xfId="59" applyNumberFormat="1" applyFont="1" applyFill="1" applyBorder="1" applyAlignment="1">
      <alignment horizontal="right" vertical="top" wrapText="1"/>
    </xf>
    <xf numFmtId="166" fontId="24" fillId="24" borderId="20" xfId="0" applyNumberFormat="1" applyFont="1" applyFill="1" applyBorder="1" applyAlignment="1">
      <alignment horizontal="right" vertical="top" wrapText="1"/>
    </xf>
    <xf numFmtId="166" fontId="25" fillId="0" borderId="22" xfId="59" applyNumberFormat="1" applyFont="1" applyBorder="1" applyAlignment="1">
      <alignment horizontal="right"/>
    </xf>
    <xf numFmtId="0" fontId="34" fillId="24" borderId="18" xfId="0" applyFont="1" applyFill="1" applyBorder="1" applyAlignment="1">
      <alignment horizontal="left" vertical="top" wrapText="1"/>
    </xf>
    <xf numFmtId="168" fontId="0" fillId="0" borderId="0" xfId="44" applyNumberFormat="1" applyFont="1" applyAlignment="1">
      <alignment horizontal="right"/>
    </xf>
    <xf numFmtId="168" fontId="0" fillId="0" borderId="0" xfId="44" applyNumberFormat="1" applyFont="1" applyAlignment="1">
      <alignment horizontal="right"/>
    </xf>
    <xf numFmtId="0" fontId="0" fillId="0" borderId="0" xfId="44" applyNumberFormat="1" applyFont="1" applyAlignment="1">
      <alignment horizontal="right"/>
    </xf>
    <xf numFmtId="168" fontId="0" fillId="0" borderId="0" xfId="44" applyNumberFormat="1" applyFont="1" applyAlignment="1">
      <alignment horizontal="right"/>
    </xf>
    <xf numFmtId="168" fontId="0" fillId="0" borderId="0" xfId="44" applyNumberFormat="1" applyFont="1" applyAlignment="1">
      <alignment horizontal="right"/>
    </xf>
    <xf numFmtId="164" fontId="0" fillId="0" borderId="0" xfId="42" applyNumberFormat="1" applyFont="1" applyAlignment="1">
      <alignment horizontal="right"/>
    </xf>
    <xf numFmtId="164" fontId="0" fillId="0" borderId="0" xfId="42" applyNumberFormat="1" applyFont="1" applyAlignment="1">
      <alignment horizontal="left"/>
    </xf>
    <xf numFmtId="166" fontId="0" fillId="0" borderId="0" xfId="59" applyNumberFormat="1" applyFont="1" applyAlignment="1">
      <alignment horizontal="right"/>
    </xf>
    <xf numFmtId="166" fontId="0" fillId="0" borderId="0" xfId="59" applyNumberFormat="1" applyFont="1" applyAlignment="1">
      <alignment horizontal="left"/>
    </xf>
    <xf numFmtId="166" fontId="1" fillId="24" borderId="21" xfId="59" applyNumberFormat="1" applyFont="1" applyFill="1" applyBorder="1" applyAlignment="1">
      <alignment horizontal="right" vertical="top" wrapText="1"/>
    </xf>
    <xf numFmtId="166" fontId="25" fillId="0" borderId="22" xfId="59" applyNumberFormat="1" applyFont="1" applyBorder="1" applyAlignment="1">
      <alignment horizontal="right"/>
    </xf>
    <xf numFmtId="166" fontId="25" fillId="0" borderId="22" xfId="59" applyNumberFormat="1" applyFont="1" applyBorder="1" applyAlignment="1">
      <alignment horizontal="right"/>
    </xf>
    <xf numFmtId="0" fontId="1" fillId="24" borderId="0" xfId="0" applyFont="1" applyFill="1" applyBorder="1" applyAlignment="1">
      <alignment horizontal="left" vertical="top" wrapText="1"/>
    </xf>
    <xf numFmtId="0" fontId="1" fillId="24" borderId="26" xfId="0" applyFont="1" applyFill="1" applyBorder="1" applyAlignment="1">
      <alignment horizontal="center" vertical="center" wrapText="1"/>
    </xf>
    <xf numFmtId="0" fontId="1" fillId="24" borderId="10" xfId="0" applyFont="1" applyFill="1" applyBorder="1" applyAlignment="1">
      <alignment horizontal="left" vertical="top" wrapText="1"/>
    </xf>
    <xf numFmtId="0" fontId="1" fillId="24" borderId="14" xfId="0" applyFont="1" applyFill="1" applyBorder="1" applyAlignment="1">
      <alignment horizontal="left" vertical="top" wrapText="1"/>
    </xf>
    <xf numFmtId="0" fontId="1" fillId="24" borderId="15" xfId="0" applyFont="1" applyFill="1" applyBorder="1" applyAlignment="1">
      <alignment horizontal="left" vertical="top" wrapText="1"/>
    </xf>
    <xf numFmtId="0" fontId="1" fillId="24" borderId="16" xfId="0" applyFont="1" applyFill="1" applyBorder="1" applyAlignment="1">
      <alignment horizontal="left" vertical="top" wrapText="1"/>
    </xf>
    <xf numFmtId="0" fontId="1" fillId="24" borderId="10" xfId="0" applyFont="1" applyFill="1" applyBorder="1" applyAlignment="1">
      <alignment horizontal="center" vertical="center" wrapText="1"/>
    </xf>
    <xf numFmtId="0" fontId="23" fillId="0" borderId="27" xfId="0" applyFont="1" applyBorder="1" applyAlignment="1">
      <alignment horizontal="center"/>
    </xf>
    <xf numFmtId="0" fontId="23" fillId="0" borderId="28" xfId="0" applyFont="1" applyBorder="1" applyAlignment="1">
      <alignment horizontal="center"/>
    </xf>
    <xf numFmtId="0" fontId="23" fillId="0" borderId="29" xfId="0" applyFont="1" applyBorder="1" applyAlignment="1">
      <alignment horizontal="center"/>
    </xf>
    <xf numFmtId="0" fontId="30" fillId="24" borderId="0" xfId="0" applyFont="1" applyFill="1" applyBorder="1" applyAlignment="1">
      <alignment horizontal="left" vertical="top" wrapText="1"/>
    </xf>
    <xf numFmtId="0" fontId="3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chartsheet" Target="chartsheets/sheet12.xml" /><Relationship Id="rId16" Type="http://schemas.openxmlformats.org/officeDocument/2006/relationships/chartsheet" Target="chartsheets/sheet13.xml" /><Relationship Id="rId17" Type="http://schemas.openxmlformats.org/officeDocument/2006/relationships/chartsheet" Target="chartsheets/sheet14.xml" /><Relationship Id="rId18" Type="http://schemas.openxmlformats.org/officeDocument/2006/relationships/chartsheet" Target="chartsheets/sheet15.xml" /><Relationship Id="rId19" Type="http://schemas.openxmlformats.org/officeDocument/2006/relationships/chartsheet" Target="chartsheets/sheet16.xml" /><Relationship Id="rId20" Type="http://schemas.openxmlformats.org/officeDocument/2006/relationships/chartsheet" Target="chartsheets/sheet17.xml" /><Relationship Id="rId21" Type="http://schemas.openxmlformats.org/officeDocument/2006/relationships/chartsheet" Target="chartsheets/sheet18.xml" /><Relationship Id="rId22" Type="http://schemas.openxmlformats.org/officeDocument/2006/relationships/chartsheet" Target="chartsheets/sheet19.xml" /><Relationship Id="rId23" Type="http://schemas.openxmlformats.org/officeDocument/2006/relationships/chartsheet" Target="chartsheets/sheet20.xml" /><Relationship Id="rId24" Type="http://schemas.openxmlformats.org/officeDocument/2006/relationships/chartsheet" Target="chartsheets/sheet21.xml" /><Relationship Id="rId25" Type="http://schemas.openxmlformats.org/officeDocument/2006/relationships/chartsheet" Target="chartsheets/sheet22.xml" /><Relationship Id="rId26" Type="http://schemas.openxmlformats.org/officeDocument/2006/relationships/chartsheet" Target="chartsheets/sheet23.xml" /><Relationship Id="rId27" Type="http://schemas.openxmlformats.org/officeDocument/2006/relationships/chartsheet" Target="chartsheets/sheet24.xml" /><Relationship Id="rId28" Type="http://schemas.openxmlformats.org/officeDocument/2006/relationships/chartsheet" Target="chartsheets/sheet25.xml" /><Relationship Id="rId29" Type="http://schemas.openxmlformats.org/officeDocument/2006/relationships/chartsheet" Target="chartsheets/sheet26.xml" /><Relationship Id="rId30" Type="http://schemas.openxmlformats.org/officeDocument/2006/relationships/worksheet" Target="worksheets/sheet4.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Labor Force Participation</a:t>
            </a:r>
          </a:p>
        </c:rich>
      </c:tx>
      <c:layout>
        <c:manualLayout>
          <c:xMode val="factor"/>
          <c:yMode val="factor"/>
          <c:x val="0"/>
          <c:y val="-0.0065"/>
        </c:manualLayout>
      </c:layout>
      <c:spPr>
        <a:noFill/>
        <a:ln>
          <a:noFill/>
        </a:ln>
      </c:spPr>
    </c:title>
    <c:plotArea>
      <c:layout>
        <c:manualLayout>
          <c:xMode val="edge"/>
          <c:yMode val="edge"/>
          <c:x val="0.01575"/>
          <c:y val="0.15875"/>
          <c:w val="0.95675"/>
          <c:h val="0.74"/>
        </c:manualLayout>
      </c:layout>
      <c:barChart>
        <c:barDir val="col"/>
        <c:grouping val="clustered"/>
        <c:varyColors val="0"/>
        <c:ser>
          <c:idx val="0"/>
          <c:order val="0"/>
          <c:tx>
            <c:strRef>
              <c:f>'Chart Data'!$B$2</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Data'!$A$3:$A$7</c:f>
              <c:strCache>
                <c:ptCount val="5"/>
                <c:pt idx="0">
                  <c:v>United States</c:v>
                </c:pt>
                <c:pt idx="1">
                  <c:v>New York City</c:v>
                </c:pt>
                <c:pt idx="2">
                  <c:v>Rest of NY State</c:v>
                </c:pt>
                <c:pt idx="3">
                  <c:v>New Jersey</c:v>
                </c:pt>
                <c:pt idx="4">
                  <c:v>Connecticut</c:v>
                </c:pt>
              </c:strCache>
            </c:strRef>
          </c:cat>
          <c:val>
            <c:numRef>
              <c:f>'Chart Data'!$B$3:$B$7</c:f>
              <c:numCache>
                <c:ptCount val="5"/>
                <c:pt idx="0">
                  <c:v>0.6589845143546345</c:v>
                </c:pt>
                <c:pt idx="1">
                  <c:v>0.6199993046272569</c:v>
                </c:pt>
                <c:pt idx="2">
                  <c:v>0.6533576143540661</c:v>
                </c:pt>
                <c:pt idx="3">
                  <c:v>0.6651130689570853</c:v>
                </c:pt>
                <c:pt idx="4">
                  <c:v>0.6846468790058671</c:v>
                </c:pt>
              </c:numCache>
            </c:numRef>
          </c:val>
        </c:ser>
        <c:ser>
          <c:idx val="1"/>
          <c:order val="1"/>
          <c:tx>
            <c:strRef>
              <c:f>'Chart Data'!$C$2</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Data'!$A$3:$A$7</c:f>
              <c:strCache>
                <c:ptCount val="5"/>
                <c:pt idx="0">
                  <c:v>United States</c:v>
                </c:pt>
                <c:pt idx="1">
                  <c:v>New York City</c:v>
                </c:pt>
                <c:pt idx="2">
                  <c:v>Rest of NY State</c:v>
                </c:pt>
                <c:pt idx="3">
                  <c:v>New Jersey</c:v>
                </c:pt>
                <c:pt idx="4">
                  <c:v>Connecticut</c:v>
                </c:pt>
              </c:strCache>
            </c:strRef>
          </c:cat>
          <c:val>
            <c:numRef>
              <c:f>'Chart Data'!$C$3:$C$7</c:f>
              <c:numCache>
                <c:ptCount val="5"/>
                <c:pt idx="0">
                  <c:v>0.6310824018688566</c:v>
                </c:pt>
                <c:pt idx="1">
                  <c:v>0.6379340382437658</c:v>
                </c:pt>
                <c:pt idx="2">
                  <c:v>0.6271974948843011</c:v>
                </c:pt>
                <c:pt idx="3">
                  <c:v>0.652443778573604</c:v>
                </c:pt>
                <c:pt idx="4">
                  <c:v>0.667033884764908</c:v>
                </c:pt>
              </c:numCache>
            </c:numRef>
          </c:val>
        </c:ser>
        <c:axId val="32688400"/>
        <c:axId val="37442961"/>
      </c:barChart>
      <c:catAx>
        <c:axId val="3268840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7442961"/>
        <c:crosses val="autoZero"/>
        <c:auto val="1"/>
        <c:lblOffset val="100"/>
        <c:tickLblSkip val="1"/>
        <c:noMultiLvlLbl val="0"/>
      </c:catAx>
      <c:valAx>
        <c:axId val="37442961"/>
        <c:scaling>
          <c:orientation val="minMax"/>
          <c:min val="0.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88400"/>
        <c:crossesAt val="1"/>
        <c:crossBetween val="between"/>
        <c:dispUnits/>
      </c:valAx>
      <c:spPr>
        <a:solidFill>
          <a:srgbClr val="FFFFFF"/>
        </a:solidFill>
        <a:ln w="12700">
          <a:solidFill>
            <a:srgbClr val="000000"/>
          </a:solidFill>
        </a:ln>
      </c:spPr>
    </c:plotArea>
    <c:legend>
      <c:legendPos val="b"/>
      <c:layout>
        <c:manualLayout>
          <c:xMode val="edge"/>
          <c:yMode val="edge"/>
          <c:x val="0.406"/>
          <c:y val="0.928"/>
          <c:w val="0.177"/>
          <c:h val="0.05175"/>
        </c:manualLayout>
      </c:layout>
      <c:overlay val="0"/>
      <c:spPr>
        <a:noFill/>
        <a:ln w="3175">
          <a:noFill/>
        </a:ln>
      </c:spPr>
      <c:txPr>
        <a:bodyPr vert="horz" rot="0"/>
        <a:lstStyle/>
        <a:p>
          <a:pPr>
            <a:defRPr lang="en-US" cap="none" sz="1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Carpooling to Work:  Percent of Total Workers</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Data'!$F$43</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Data'!$E$44:$E$48</c:f>
              <c:strCache>
                <c:ptCount val="5"/>
                <c:pt idx="0">
                  <c:v>United States</c:v>
                </c:pt>
                <c:pt idx="1">
                  <c:v>New York City</c:v>
                </c:pt>
                <c:pt idx="2">
                  <c:v>Rest of NY State</c:v>
                </c:pt>
                <c:pt idx="3">
                  <c:v>New Jersey</c:v>
                </c:pt>
                <c:pt idx="4">
                  <c:v>Connecticut</c:v>
                </c:pt>
              </c:strCache>
            </c:strRef>
          </c:cat>
          <c:val>
            <c:numRef>
              <c:f>'Chart Data'!$F$44:$F$48</c:f>
              <c:numCache>
                <c:ptCount val="5"/>
                <c:pt idx="0">
                  <c:v>0.10669708253770316</c:v>
                </c:pt>
                <c:pt idx="1">
                  <c:v>0.06080583367403536</c:v>
                </c:pt>
                <c:pt idx="2">
                  <c:v>0.08997193595831744</c:v>
                </c:pt>
                <c:pt idx="3">
                  <c:v>0.09266368183849756</c:v>
                </c:pt>
                <c:pt idx="4">
                  <c:v>0.08227571617686633</c:v>
                </c:pt>
              </c:numCache>
            </c:numRef>
          </c:val>
        </c:ser>
        <c:ser>
          <c:idx val="1"/>
          <c:order val="1"/>
          <c:tx>
            <c:strRef>
              <c:f>'Chart Data'!$G$43</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Data'!$E$44:$E$48</c:f>
              <c:strCache>
                <c:ptCount val="5"/>
                <c:pt idx="0">
                  <c:v>United States</c:v>
                </c:pt>
                <c:pt idx="1">
                  <c:v>New York City</c:v>
                </c:pt>
                <c:pt idx="2">
                  <c:v>Rest of NY State</c:v>
                </c:pt>
                <c:pt idx="3">
                  <c:v>New Jersey</c:v>
                </c:pt>
                <c:pt idx="4">
                  <c:v>Connecticut</c:v>
                </c:pt>
              </c:strCache>
            </c:strRef>
          </c:cat>
          <c:val>
            <c:numRef>
              <c:f>'Chart Data'!$G$44:$G$48</c:f>
              <c:numCache>
                <c:ptCount val="5"/>
                <c:pt idx="0">
                  <c:v>0.08998879885785296</c:v>
                </c:pt>
                <c:pt idx="1">
                  <c:v>0.04431535045228537</c:v>
                </c:pt>
                <c:pt idx="2">
                  <c:v>0.08216565042073679</c:v>
                </c:pt>
                <c:pt idx="3">
                  <c:v>0.07474338312818452</c:v>
                </c:pt>
                <c:pt idx="4">
                  <c:v>0.0783375753826163</c:v>
                </c:pt>
              </c:numCache>
            </c:numRef>
          </c:val>
        </c:ser>
        <c:axId val="56782122"/>
        <c:axId val="51454203"/>
      </c:barChart>
      <c:catAx>
        <c:axId val="567821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1454203"/>
        <c:crosses val="autoZero"/>
        <c:auto val="1"/>
        <c:lblOffset val="100"/>
        <c:tickLblSkip val="1"/>
        <c:noMultiLvlLbl val="0"/>
      </c:catAx>
      <c:valAx>
        <c:axId val="514542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82122"/>
        <c:crossesAt val="1"/>
        <c:crossBetween val="between"/>
        <c:dispUnits/>
        <c:majorUnit val="0.010000000000000002"/>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Workers in "Middle Class*" Occupations:  Percent of Total Workers</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Data'!$B$52</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Data'!$A$53:$A$57</c:f>
              <c:strCache>
                <c:ptCount val="5"/>
                <c:pt idx="0">
                  <c:v>United States</c:v>
                </c:pt>
                <c:pt idx="1">
                  <c:v>New York City</c:v>
                </c:pt>
                <c:pt idx="2">
                  <c:v>Rest of NY State</c:v>
                </c:pt>
                <c:pt idx="3">
                  <c:v>New Jersey</c:v>
                </c:pt>
                <c:pt idx="4">
                  <c:v>Connecticut</c:v>
                </c:pt>
              </c:strCache>
            </c:strRef>
          </c:cat>
          <c:val>
            <c:numRef>
              <c:f>'Chart Data'!$B$53:$B$57</c:f>
              <c:numCache>
                <c:ptCount val="5"/>
                <c:pt idx="0">
                  <c:v>0.49626790677714394</c:v>
                </c:pt>
                <c:pt idx="1">
                  <c:v>0.42428264559693984</c:v>
                </c:pt>
                <c:pt idx="2">
                  <c:v>0.4584299012517609</c:v>
                </c:pt>
                <c:pt idx="3">
                  <c:v>0.4622078945065204</c:v>
                </c:pt>
                <c:pt idx="4">
                  <c:v>0.39439823696686915</c:v>
                </c:pt>
              </c:numCache>
            </c:numRef>
          </c:val>
        </c:ser>
        <c:ser>
          <c:idx val="1"/>
          <c:order val="1"/>
          <c:tx>
            <c:strRef>
              <c:f>'Chart Data'!$C$52</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Data'!$A$53:$A$57</c:f>
              <c:strCache>
                <c:ptCount val="5"/>
                <c:pt idx="0">
                  <c:v>United States</c:v>
                </c:pt>
                <c:pt idx="1">
                  <c:v>New York City</c:v>
                </c:pt>
                <c:pt idx="2">
                  <c:v>Rest of NY State</c:v>
                </c:pt>
                <c:pt idx="3">
                  <c:v>New Jersey</c:v>
                </c:pt>
                <c:pt idx="4">
                  <c:v>Connecticut</c:v>
                </c:pt>
              </c:strCache>
            </c:strRef>
          </c:cat>
          <c:val>
            <c:numRef>
              <c:f>'Chart Data'!$C$53:$C$57</c:f>
              <c:numCache>
                <c:ptCount val="5"/>
                <c:pt idx="0">
                  <c:v>0.44915670746718434</c:v>
                </c:pt>
                <c:pt idx="1">
                  <c:v>0.3652684368189259</c:v>
                </c:pt>
                <c:pt idx="2">
                  <c:v>0.4249042370594589</c:v>
                </c:pt>
                <c:pt idx="3">
                  <c:v>0.4211415793583594</c:v>
                </c:pt>
                <c:pt idx="4">
                  <c:v>0.4242393052286041</c:v>
                </c:pt>
              </c:numCache>
            </c:numRef>
          </c:val>
        </c:ser>
        <c:axId val="65169300"/>
        <c:axId val="59738421"/>
      </c:barChart>
      <c:catAx>
        <c:axId val="6516930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9738421"/>
        <c:crosses val="autoZero"/>
        <c:auto val="1"/>
        <c:lblOffset val="100"/>
        <c:tickLblSkip val="1"/>
        <c:noMultiLvlLbl val="0"/>
      </c:catAx>
      <c:valAx>
        <c:axId val="597384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169300"/>
        <c:crossesAt val="1"/>
        <c:crossBetween val="between"/>
        <c:dispUnits/>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Workers In Management, Business, Science and Arts Occupations</a:t>
            </a:r>
          </a:p>
        </c:rich>
      </c:tx>
      <c:layout>
        <c:manualLayout>
          <c:xMode val="factor"/>
          <c:yMode val="factor"/>
          <c:x val="-0.0015"/>
          <c:y val="-0.0065"/>
        </c:manualLayout>
      </c:layout>
      <c:spPr>
        <a:noFill/>
        <a:ln>
          <a:noFill/>
        </a:ln>
      </c:spPr>
    </c:title>
    <c:plotArea>
      <c:layout>
        <c:manualLayout>
          <c:xMode val="edge"/>
          <c:yMode val="edge"/>
          <c:x val="0.01575"/>
          <c:y val="0.24725"/>
          <c:w val="0.95675"/>
          <c:h val="0.66525"/>
        </c:manualLayout>
      </c:layout>
      <c:barChart>
        <c:barDir val="col"/>
        <c:grouping val="clustered"/>
        <c:varyColors val="0"/>
        <c:ser>
          <c:idx val="0"/>
          <c:order val="0"/>
          <c:tx>
            <c:strRef>
              <c:f>'Chart Data'!$F$52</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Data'!$E$53:$E$57</c:f>
              <c:strCache>
                <c:ptCount val="5"/>
                <c:pt idx="0">
                  <c:v>United States</c:v>
                </c:pt>
                <c:pt idx="1">
                  <c:v>New York City</c:v>
                </c:pt>
                <c:pt idx="2">
                  <c:v>Rest of NY State</c:v>
                </c:pt>
                <c:pt idx="3">
                  <c:v>New Jersey</c:v>
                </c:pt>
                <c:pt idx="4">
                  <c:v>Connecticut</c:v>
                </c:pt>
              </c:strCache>
            </c:strRef>
          </c:cat>
          <c:val>
            <c:numRef>
              <c:f>'Chart Data'!$F$53:$F$57</c:f>
              <c:numCache>
                <c:ptCount val="5"/>
                <c:pt idx="0">
                  <c:v>0.34086851556158226</c:v>
                </c:pt>
                <c:pt idx="1">
                  <c:v>0.3749673891315175</c:v>
                </c:pt>
                <c:pt idx="2">
                  <c:v>0.37715696930319487</c:v>
                </c:pt>
                <c:pt idx="3">
                  <c:v>0.38494471511509176</c:v>
                </c:pt>
                <c:pt idx="4">
                  <c:v>0.45060548493978025</c:v>
                </c:pt>
              </c:numCache>
            </c:numRef>
          </c:val>
        </c:ser>
        <c:ser>
          <c:idx val="1"/>
          <c:order val="1"/>
          <c:tx>
            <c:strRef>
              <c:f>'Chart Data'!$G$52</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Data'!$E$53:$E$57</c:f>
              <c:strCache>
                <c:ptCount val="5"/>
                <c:pt idx="0">
                  <c:v>United States</c:v>
                </c:pt>
                <c:pt idx="1">
                  <c:v>New York City</c:v>
                </c:pt>
                <c:pt idx="2">
                  <c:v>Rest of NY State</c:v>
                </c:pt>
                <c:pt idx="3">
                  <c:v>New Jersey</c:v>
                </c:pt>
                <c:pt idx="4">
                  <c:v>Connecticut</c:v>
                </c:pt>
              </c:strCache>
            </c:strRef>
          </c:cat>
          <c:val>
            <c:numRef>
              <c:f>'Chart Data'!$G$53:$G$57</c:f>
              <c:numCache>
                <c:ptCount val="5"/>
                <c:pt idx="0">
                  <c:v>0.37116583687942983</c:v>
                </c:pt>
                <c:pt idx="1">
                  <c:v>0.40666308110687743</c:v>
                </c:pt>
                <c:pt idx="2">
                  <c:v>0.3934180586642324</c:v>
                </c:pt>
                <c:pt idx="3">
                  <c:v>0.41292265053939436</c:v>
                </c:pt>
                <c:pt idx="4">
                  <c:v>0.4053144876481519</c:v>
                </c:pt>
              </c:numCache>
            </c:numRef>
          </c:val>
        </c:ser>
        <c:axId val="65937438"/>
        <c:axId val="48703631"/>
      </c:barChart>
      <c:catAx>
        <c:axId val="6593743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8703631"/>
        <c:crosses val="autoZero"/>
        <c:auto val="1"/>
        <c:lblOffset val="100"/>
        <c:tickLblSkip val="1"/>
        <c:noMultiLvlLbl val="0"/>
      </c:catAx>
      <c:valAx>
        <c:axId val="487036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937438"/>
        <c:crossesAt val="1"/>
        <c:crossBetween val="between"/>
        <c:dispUnits/>
      </c:valAx>
      <c:spPr>
        <a:solidFill>
          <a:srgbClr val="FFFFFF"/>
        </a:solidFill>
        <a:ln w="12700">
          <a:solidFill>
            <a:srgbClr val="000000"/>
          </a:solidFill>
        </a:ln>
      </c:spPr>
    </c:plotArea>
    <c:legend>
      <c:legendPos val="b"/>
      <c:layout>
        <c:manualLayout>
          <c:xMode val="edge"/>
          <c:yMode val="edge"/>
          <c:x val="0.4275"/>
          <c:y val="0.93925"/>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Workers in Service Occupations:  Percent of Total</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Data'!$B$60</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Data'!$A$61:$A$65</c:f>
              <c:strCache>
                <c:ptCount val="5"/>
                <c:pt idx="0">
                  <c:v>United States</c:v>
                </c:pt>
                <c:pt idx="1">
                  <c:v>New York City</c:v>
                </c:pt>
                <c:pt idx="2">
                  <c:v>Rest of NY State</c:v>
                </c:pt>
                <c:pt idx="3">
                  <c:v>New Jersey</c:v>
                </c:pt>
                <c:pt idx="4">
                  <c:v>Connecticut</c:v>
                </c:pt>
              </c:strCache>
            </c:strRef>
          </c:cat>
          <c:val>
            <c:numRef>
              <c:f>'Chart Data'!$B$61:$B$65</c:f>
              <c:numCache>
                <c:ptCount val="5"/>
                <c:pt idx="0">
                  <c:v>0.16286357766127377</c:v>
                </c:pt>
                <c:pt idx="1">
                  <c:v>0.20074996527154265</c:v>
                </c:pt>
                <c:pt idx="2">
                  <c:v>0.1644131294450442</c:v>
                </c:pt>
                <c:pt idx="3">
                  <c:v>0.15284739037838785</c:v>
                </c:pt>
                <c:pt idx="4">
                  <c:v>0.1549962780933506</c:v>
                </c:pt>
              </c:numCache>
            </c:numRef>
          </c:val>
        </c:ser>
        <c:ser>
          <c:idx val="1"/>
          <c:order val="1"/>
          <c:tx>
            <c:strRef>
              <c:f>'Chart Data'!$C$60</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Data'!$A$61:$A$65</c:f>
              <c:strCache>
                <c:ptCount val="5"/>
                <c:pt idx="0">
                  <c:v>United States</c:v>
                </c:pt>
                <c:pt idx="1">
                  <c:v>New York City</c:v>
                </c:pt>
                <c:pt idx="2">
                  <c:v>Rest of NY State</c:v>
                </c:pt>
                <c:pt idx="3">
                  <c:v>New Jersey</c:v>
                </c:pt>
                <c:pt idx="4">
                  <c:v>Connecticut</c:v>
                </c:pt>
              </c:strCache>
            </c:strRef>
          </c:cat>
          <c:val>
            <c:numRef>
              <c:f>'Chart Data'!$C$61:$C$65</c:f>
              <c:numCache>
                <c:ptCount val="5"/>
                <c:pt idx="0">
                  <c:v>0.1796774556533858</c:v>
                </c:pt>
                <c:pt idx="1">
                  <c:v>0.22806848207419664</c:v>
                </c:pt>
                <c:pt idx="2">
                  <c:v>0.1816777042763087</c:v>
                </c:pt>
                <c:pt idx="3">
                  <c:v>0.16593577010224628</c:v>
                </c:pt>
                <c:pt idx="4">
                  <c:v>0.17044620712324401</c:v>
                </c:pt>
              </c:numCache>
            </c:numRef>
          </c:val>
        </c:ser>
        <c:axId val="65704136"/>
        <c:axId val="31672585"/>
      </c:barChart>
      <c:catAx>
        <c:axId val="657041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1672585"/>
        <c:crosses val="autoZero"/>
        <c:auto val="1"/>
        <c:lblOffset val="100"/>
        <c:tickLblSkip val="1"/>
        <c:noMultiLvlLbl val="0"/>
      </c:catAx>
      <c:valAx>
        <c:axId val="316725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04136"/>
        <c:crossesAt val="1"/>
        <c:crossBetween val="between"/>
        <c:dispUnits/>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Workers In "Middle Class" Occupations:  Change 2005 to 2015</a:t>
            </a:r>
          </a:p>
        </c:rich>
      </c:tx>
      <c:layout>
        <c:manualLayout>
          <c:xMode val="factor"/>
          <c:yMode val="factor"/>
          <c:x val="0"/>
          <c:y val="-0.0065"/>
        </c:manualLayout>
      </c:layout>
      <c:spPr>
        <a:noFill/>
        <a:ln>
          <a:noFill/>
        </a:ln>
      </c:spPr>
    </c:title>
    <c:plotArea>
      <c:layout>
        <c:manualLayout>
          <c:xMode val="edge"/>
          <c:yMode val="edge"/>
          <c:x val="0.01575"/>
          <c:y val="0.15875"/>
          <c:w val="0.9225"/>
          <c:h val="0.8025"/>
        </c:manualLayout>
      </c:layout>
      <c:barChart>
        <c:barDir val="col"/>
        <c:grouping val="clustered"/>
        <c:varyColors val="0"/>
        <c:ser>
          <c:idx val="0"/>
          <c:order val="0"/>
          <c:tx>
            <c:strRef>
              <c:f>'Chart Data'!$F$60</c:f>
              <c:strCache>
                <c:ptCount val="1"/>
                <c:pt idx="0">
                  <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Data'!$E$61:$E$65</c:f>
              <c:strCache>
                <c:ptCount val="5"/>
                <c:pt idx="0">
                  <c:v>United States</c:v>
                </c:pt>
                <c:pt idx="1">
                  <c:v>New York City</c:v>
                </c:pt>
                <c:pt idx="2">
                  <c:v>Rest of NY State</c:v>
                </c:pt>
                <c:pt idx="3">
                  <c:v>New Jersey</c:v>
                </c:pt>
                <c:pt idx="4">
                  <c:v>Connecticut</c:v>
                </c:pt>
              </c:strCache>
            </c:strRef>
          </c:cat>
          <c:val>
            <c:numRef>
              <c:f>'Chart Data'!$F$61:$F$65</c:f>
              <c:numCache>
                <c:ptCount val="5"/>
                <c:pt idx="0">
                  <c:v>-106425</c:v>
                </c:pt>
                <c:pt idx="1">
                  <c:v>-7906</c:v>
                </c:pt>
                <c:pt idx="2">
                  <c:v>-75140</c:v>
                </c:pt>
                <c:pt idx="3">
                  <c:v>-58873</c:v>
                </c:pt>
                <c:pt idx="4">
                  <c:v>-35131</c:v>
                </c:pt>
              </c:numCache>
            </c:numRef>
          </c:val>
        </c:ser>
        <c:axId val="30397330"/>
        <c:axId val="4412579"/>
      </c:barChart>
      <c:catAx>
        <c:axId val="303973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4412579"/>
        <c:crosses val="autoZero"/>
        <c:auto val="1"/>
        <c:lblOffset val="100"/>
        <c:tickLblSkip val="1"/>
        <c:noMultiLvlLbl val="0"/>
      </c:catAx>
      <c:valAx>
        <c:axId val="44125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97330"/>
        <c:crossesAt val="1"/>
        <c:crossBetween val="between"/>
        <c:dispUnits/>
        <c:majorUnit val="10000"/>
      </c:valAx>
      <c:spPr>
        <a:solidFill>
          <a:srgbClr val="FFFFFF"/>
        </a:solidFill>
        <a:ln w="12700">
          <a:solidFill>
            <a:srgbClr val="000000"/>
          </a:solidFill>
        </a:ln>
      </c:spPr>
    </c:plotArea>
    <c:legend>
      <c:legendPos val="r"/>
      <c:layout>
        <c:manualLayout>
          <c:xMode val="edge"/>
          <c:yMode val="edge"/>
          <c:x val="0.96175"/>
          <c:y val="0.5405"/>
          <c:w val="0.0245"/>
          <c:h val="0.03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Goverment Workers:  Percent of All Workers</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Data'!$B$68</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Data'!$A$69:$A$73</c:f>
              <c:strCache>
                <c:ptCount val="5"/>
                <c:pt idx="0">
                  <c:v>United States</c:v>
                </c:pt>
                <c:pt idx="1">
                  <c:v>New York City</c:v>
                </c:pt>
                <c:pt idx="2">
                  <c:v>Rest of NY State</c:v>
                </c:pt>
                <c:pt idx="3">
                  <c:v>New Jersey</c:v>
                </c:pt>
                <c:pt idx="4">
                  <c:v>Connecticut</c:v>
                </c:pt>
              </c:strCache>
            </c:strRef>
          </c:cat>
          <c:val>
            <c:numRef>
              <c:f>'Chart Data'!$B$69:$B$73</c:f>
              <c:numCache>
                <c:ptCount val="5"/>
                <c:pt idx="0">
                  <c:v>0.14599148270456117</c:v>
                </c:pt>
                <c:pt idx="1">
                  <c:v>0.1520027873116334</c:v>
                </c:pt>
                <c:pt idx="2">
                  <c:v>0.18295184031162118</c:v>
                </c:pt>
                <c:pt idx="3">
                  <c:v>0.14475984868376268</c:v>
                </c:pt>
                <c:pt idx="4">
                  <c:v>0.12954054999682993</c:v>
                </c:pt>
              </c:numCache>
            </c:numRef>
          </c:val>
        </c:ser>
        <c:ser>
          <c:idx val="1"/>
          <c:order val="1"/>
          <c:tx>
            <c:strRef>
              <c:f>'Chart Data'!$C$68</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Data'!$A$69:$A$73</c:f>
              <c:strCache>
                <c:ptCount val="5"/>
                <c:pt idx="0">
                  <c:v>United States</c:v>
                </c:pt>
                <c:pt idx="1">
                  <c:v>New York City</c:v>
                </c:pt>
                <c:pt idx="2">
                  <c:v>Rest of NY State</c:v>
                </c:pt>
                <c:pt idx="3">
                  <c:v>New Jersey</c:v>
                </c:pt>
                <c:pt idx="4">
                  <c:v>Connecticut</c:v>
                </c:pt>
              </c:strCache>
            </c:strRef>
          </c:cat>
          <c:val>
            <c:numRef>
              <c:f>'Chart Data'!$C$69:$C$73</c:f>
              <c:numCache>
                <c:ptCount val="5"/>
                <c:pt idx="0">
                  <c:v>0.13605653758151945</c:v>
                </c:pt>
                <c:pt idx="1">
                  <c:v>0.12927050800507583</c:v>
                </c:pt>
                <c:pt idx="2">
                  <c:v>0.1659755926226297</c:v>
                </c:pt>
                <c:pt idx="3">
                  <c:v>0.1320229162590044</c:v>
                </c:pt>
                <c:pt idx="4">
                  <c:v>0.13186943928884876</c:v>
                </c:pt>
              </c:numCache>
            </c:numRef>
          </c:val>
        </c:ser>
        <c:axId val="53682812"/>
        <c:axId val="26531165"/>
      </c:barChart>
      <c:catAx>
        <c:axId val="536828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26531165"/>
        <c:crosses val="autoZero"/>
        <c:auto val="1"/>
        <c:lblOffset val="100"/>
        <c:tickLblSkip val="1"/>
        <c:noMultiLvlLbl val="0"/>
      </c:catAx>
      <c:valAx>
        <c:axId val="265311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682812"/>
        <c:crossesAt val="1"/>
        <c:crossBetween val="between"/>
        <c:dispUnits/>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Self Employed Workers:  Percent of Total*</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Data'!$F$68</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Data'!$E$69:$E$73</c:f>
              <c:strCache>
                <c:ptCount val="5"/>
                <c:pt idx="0">
                  <c:v>United States</c:v>
                </c:pt>
                <c:pt idx="1">
                  <c:v>New York City</c:v>
                </c:pt>
                <c:pt idx="2">
                  <c:v>Rest of NY State</c:v>
                </c:pt>
                <c:pt idx="3">
                  <c:v>New Jersey</c:v>
                </c:pt>
                <c:pt idx="4">
                  <c:v>Connecticut</c:v>
                </c:pt>
              </c:strCache>
            </c:strRef>
          </c:cat>
          <c:val>
            <c:numRef>
              <c:f>'Chart Data'!$F$69:$F$73</c:f>
              <c:numCache>
                <c:ptCount val="5"/>
                <c:pt idx="0">
                  <c:v>0.06921362570873951</c:v>
                </c:pt>
                <c:pt idx="1">
                  <c:v>0.0658081679072914</c:v>
                </c:pt>
                <c:pt idx="2">
                  <c:v>0.062480114563409475</c:v>
                </c:pt>
                <c:pt idx="3">
                  <c:v>0.05189947583899797</c:v>
                </c:pt>
                <c:pt idx="4">
                  <c:v>0.07390626430938085</c:v>
                </c:pt>
              </c:numCache>
            </c:numRef>
          </c:val>
        </c:ser>
        <c:ser>
          <c:idx val="1"/>
          <c:order val="1"/>
          <c:tx>
            <c:strRef>
              <c:f>'Chart Data'!$G$68</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Data'!$E$69:$E$73</c:f>
              <c:strCache>
                <c:ptCount val="5"/>
                <c:pt idx="0">
                  <c:v>United States</c:v>
                </c:pt>
                <c:pt idx="1">
                  <c:v>New York City</c:v>
                </c:pt>
                <c:pt idx="2">
                  <c:v>Rest of NY State</c:v>
                </c:pt>
                <c:pt idx="3">
                  <c:v>New Jersey</c:v>
                </c:pt>
                <c:pt idx="4">
                  <c:v>Connecticut</c:v>
                </c:pt>
              </c:strCache>
            </c:strRef>
          </c:cat>
          <c:val>
            <c:numRef>
              <c:f>'Chart Data'!$G$69:$G$73</c:f>
              <c:numCache>
                <c:ptCount val="5"/>
                <c:pt idx="0">
                  <c:v>0.0593485001634805</c:v>
                </c:pt>
                <c:pt idx="1">
                  <c:v>0.06557224825594934</c:v>
                </c:pt>
                <c:pt idx="2">
                  <c:v>0.05357205246017652</c:v>
                </c:pt>
                <c:pt idx="3">
                  <c:v>0.04868699217471293</c:v>
                </c:pt>
                <c:pt idx="4">
                  <c:v>0.06186493482921236</c:v>
                </c:pt>
              </c:numCache>
            </c:numRef>
          </c:val>
        </c:ser>
        <c:axId val="57726854"/>
        <c:axId val="53310775"/>
      </c:barChart>
      <c:catAx>
        <c:axId val="5772685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3310775"/>
        <c:crosses val="autoZero"/>
        <c:auto val="1"/>
        <c:lblOffset val="100"/>
        <c:tickLblSkip val="1"/>
        <c:noMultiLvlLbl val="0"/>
      </c:catAx>
      <c:valAx>
        <c:axId val="533107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26854"/>
        <c:crossesAt val="1"/>
        <c:crossBetween val="between"/>
        <c:dispUnits/>
      </c:valAx>
      <c:spPr>
        <a:solidFill>
          <a:srgbClr val="FFFFFF"/>
        </a:solidFill>
        <a:ln w="12700">
          <a:solidFill>
            <a:srgbClr val="000000"/>
          </a:solidFill>
        </a:ln>
      </c:spPr>
    </c:plotArea>
    <c:legend>
      <c:legendPos val="b"/>
      <c:layout>
        <c:manualLayout>
          <c:xMode val="edge"/>
          <c:yMode val="edge"/>
          <c:x val="0.429"/>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Earnings For Workers  ($2015)</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Data'!$B$77</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Data'!$A$78:$A$82</c:f>
              <c:strCache>
                <c:ptCount val="5"/>
                <c:pt idx="0">
                  <c:v>United States</c:v>
                </c:pt>
                <c:pt idx="1">
                  <c:v>New York City</c:v>
                </c:pt>
                <c:pt idx="2">
                  <c:v>All of NY State</c:v>
                </c:pt>
                <c:pt idx="3">
                  <c:v>New Jersey</c:v>
                </c:pt>
                <c:pt idx="4">
                  <c:v>Connecticut</c:v>
                </c:pt>
              </c:strCache>
            </c:strRef>
          </c:cat>
          <c:val>
            <c:numRef>
              <c:f>'Chart Data'!$B$78:$B$82</c:f>
              <c:numCache>
                <c:ptCount val="5"/>
                <c:pt idx="0">
                  <c:v>33130.19499743984</c:v>
                </c:pt>
                <c:pt idx="1">
                  <c:v>37905.72953405018</c:v>
                </c:pt>
                <c:pt idx="2">
                  <c:v>37601.11475166411</c:v>
                </c:pt>
                <c:pt idx="3">
                  <c:v>43044.13187916027</c:v>
                </c:pt>
                <c:pt idx="4">
                  <c:v>42945.829897593445</c:v>
                </c:pt>
              </c:numCache>
            </c:numRef>
          </c:val>
        </c:ser>
        <c:ser>
          <c:idx val="1"/>
          <c:order val="1"/>
          <c:tx>
            <c:strRef>
              <c:f>'Chart Data'!$C$77</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Data'!$A$78:$A$82</c:f>
              <c:strCache>
                <c:ptCount val="5"/>
                <c:pt idx="0">
                  <c:v>United States</c:v>
                </c:pt>
                <c:pt idx="1">
                  <c:v>New York City</c:v>
                </c:pt>
                <c:pt idx="2">
                  <c:v>All of NY State</c:v>
                </c:pt>
                <c:pt idx="3">
                  <c:v>New Jersey</c:v>
                </c:pt>
                <c:pt idx="4">
                  <c:v>Connecticut</c:v>
                </c:pt>
              </c:strCache>
            </c:strRef>
          </c:cat>
          <c:val>
            <c:numRef>
              <c:f>'Chart Data'!$C$78:$C$82</c:f>
              <c:numCache>
                <c:ptCount val="5"/>
                <c:pt idx="0">
                  <c:v>31394</c:v>
                </c:pt>
                <c:pt idx="1">
                  <c:v>36087</c:v>
                </c:pt>
                <c:pt idx="2">
                  <c:v>35580</c:v>
                </c:pt>
                <c:pt idx="3">
                  <c:v>39245</c:v>
                </c:pt>
                <c:pt idx="4">
                  <c:v>40009</c:v>
                </c:pt>
              </c:numCache>
            </c:numRef>
          </c:val>
        </c:ser>
        <c:axId val="66481328"/>
        <c:axId val="21298737"/>
      </c:barChart>
      <c:catAx>
        <c:axId val="664813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21298737"/>
        <c:crosses val="autoZero"/>
        <c:auto val="1"/>
        <c:lblOffset val="100"/>
        <c:tickLblSkip val="1"/>
        <c:noMultiLvlLbl val="0"/>
      </c:catAx>
      <c:valAx>
        <c:axId val="212987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81328"/>
        <c:crossesAt val="1"/>
        <c:crossBetween val="between"/>
        <c:dispUnits/>
      </c:valAx>
      <c:spPr>
        <a:solidFill>
          <a:srgbClr val="FFFFFF"/>
        </a:solidFill>
        <a:ln w="12700">
          <a:solidFill>
            <a:srgbClr val="000000"/>
          </a:solidFill>
        </a:ln>
      </c:spPr>
    </c:plotArea>
    <c:legend>
      <c:legendPos val="b"/>
      <c:layout>
        <c:manualLayout>
          <c:xMode val="edge"/>
          <c:yMode val="edge"/>
          <c:x val="0.430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Earnings for Male Full-Time Year-Round Workers ($2015)</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Data'!$F$77</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Data'!$E$78:$E$82</c:f>
              <c:strCache>
                <c:ptCount val="5"/>
                <c:pt idx="0">
                  <c:v>United States</c:v>
                </c:pt>
                <c:pt idx="1">
                  <c:v>New York City</c:v>
                </c:pt>
                <c:pt idx="2">
                  <c:v>All of NY State</c:v>
                </c:pt>
                <c:pt idx="3">
                  <c:v>New Jersey</c:v>
                </c:pt>
                <c:pt idx="4">
                  <c:v>Connecticut</c:v>
                </c:pt>
              </c:strCache>
            </c:strRef>
          </c:cat>
          <c:val>
            <c:numRef>
              <c:f>'Chart Data'!$F$78:$F$82</c:f>
              <c:numCache>
                <c:ptCount val="5"/>
                <c:pt idx="0">
                  <c:v>50928.92168458781</c:v>
                </c:pt>
                <c:pt idx="1">
                  <c:v>50563.62666666666</c:v>
                </c:pt>
                <c:pt idx="2">
                  <c:v>55686.252150537635</c:v>
                </c:pt>
                <c:pt idx="3">
                  <c:v>63901.14243727599</c:v>
                </c:pt>
                <c:pt idx="4">
                  <c:v>63578.323584229394</c:v>
                </c:pt>
              </c:numCache>
            </c:numRef>
          </c:val>
        </c:ser>
        <c:ser>
          <c:idx val="1"/>
          <c:order val="1"/>
          <c:tx>
            <c:strRef>
              <c:f>'Chart Data'!$G$77</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Data'!$E$78:$E$82</c:f>
              <c:strCache>
                <c:ptCount val="5"/>
                <c:pt idx="0">
                  <c:v>United States</c:v>
                </c:pt>
                <c:pt idx="1">
                  <c:v>New York City</c:v>
                </c:pt>
                <c:pt idx="2">
                  <c:v>All of NY State</c:v>
                </c:pt>
                <c:pt idx="3">
                  <c:v>New Jersey</c:v>
                </c:pt>
                <c:pt idx="4">
                  <c:v>Connecticut</c:v>
                </c:pt>
              </c:strCache>
            </c:strRef>
          </c:cat>
          <c:val>
            <c:numRef>
              <c:f>'Chart Data'!$G$78:$G$82</c:f>
              <c:numCache>
                <c:ptCount val="5"/>
                <c:pt idx="0">
                  <c:v>49938</c:v>
                </c:pt>
                <c:pt idx="1">
                  <c:v>50758</c:v>
                </c:pt>
                <c:pt idx="2">
                  <c:v>52124</c:v>
                </c:pt>
                <c:pt idx="3">
                  <c:v>61462</c:v>
                </c:pt>
                <c:pt idx="4">
                  <c:v>61666</c:v>
                </c:pt>
              </c:numCache>
            </c:numRef>
          </c:val>
        </c:ser>
        <c:axId val="11303930"/>
        <c:axId val="19880523"/>
      </c:barChart>
      <c:catAx>
        <c:axId val="113039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9880523"/>
        <c:crosses val="autoZero"/>
        <c:auto val="1"/>
        <c:lblOffset val="100"/>
        <c:tickLblSkip val="1"/>
        <c:noMultiLvlLbl val="0"/>
      </c:catAx>
      <c:valAx>
        <c:axId val="198805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03930"/>
        <c:crossesAt val="1"/>
        <c:crossBetween val="between"/>
        <c:dispUnits/>
      </c:valAx>
      <c:spPr>
        <a:solidFill>
          <a:srgbClr val="FFFFFF"/>
        </a:solidFill>
        <a:ln w="12700">
          <a:solidFill>
            <a:srgbClr val="000000"/>
          </a:solidFill>
        </a:ln>
      </c:spPr>
    </c:plotArea>
    <c:legend>
      <c:legendPos val="b"/>
      <c:layout>
        <c:manualLayout>
          <c:xMode val="edge"/>
          <c:yMode val="edge"/>
          <c:x val="0.430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Earnings for Female Full-Time Year-Round Workers ($2015)</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Data'!$B$86</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Data'!$A$87:$A$91</c:f>
              <c:strCache>
                <c:ptCount val="5"/>
                <c:pt idx="0">
                  <c:v>United States</c:v>
                </c:pt>
                <c:pt idx="1">
                  <c:v>New York City</c:v>
                </c:pt>
                <c:pt idx="2">
                  <c:v>All of NY State</c:v>
                </c:pt>
                <c:pt idx="3">
                  <c:v>New Jersey</c:v>
                </c:pt>
                <c:pt idx="4">
                  <c:v>Connecticut</c:v>
                </c:pt>
              </c:strCache>
            </c:strRef>
          </c:cat>
          <c:val>
            <c:numRef>
              <c:f>'Chart Data'!$B$87:$B$91</c:f>
              <c:numCache>
                <c:ptCount val="5"/>
                <c:pt idx="0">
                  <c:v>39039.236333845365</c:v>
                </c:pt>
                <c:pt idx="1">
                  <c:v>45331.776758832566</c:v>
                </c:pt>
                <c:pt idx="2">
                  <c:v>44210.406006144396</c:v>
                </c:pt>
                <c:pt idx="3">
                  <c:v>48809.96785970302</c:v>
                </c:pt>
                <c:pt idx="4">
                  <c:v>49204.389390681004</c:v>
                </c:pt>
              </c:numCache>
            </c:numRef>
          </c:val>
        </c:ser>
        <c:ser>
          <c:idx val="1"/>
          <c:order val="1"/>
          <c:tx>
            <c:strRef>
              <c:f>'Chart Data'!$C$86</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Data'!$A$87:$A$91</c:f>
              <c:strCache>
                <c:ptCount val="5"/>
                <c:pt idx="0">
                  <c:v>United States</c:v>
                </c:pt>
                <c:pt idx="1">
                  <c:v>New York City</c:v>
                </c:pt>
                <c:pt idx="2">
                  <c:v>All of NY State</c:v>
                </c:pt>
                <c:pt idx="3">
                  <c:v>New Jersey</c:v>
                </c:pt>
                <c:pt idx="4">
                  <c:v>Connecticut</c:v>
                </c:pt>
              </c:strCache>
            </c:strRef>
          </c:cat>
          <c:val>
            <c:numRef>
              <c:f>'Chart Data'!$C$87:$C$91</c:f>
              <c:numCache>
                <c:ptCount val="5"/>
                <c:pt idx="0">
                  <c:v>39940</c:v>
                </c:pt>
                <c:pt idx="1">
                  <c:v>47345</c:v>
                </c:pt>
                <c:pt idx="2">
                  <c:v>46208</c:v>
                </c:pt>
                <c:pt idx="3">
                  <c:v>50373</c:v>
                </c:pt>
                <c:pt idx="4">
                  <c:v>50802</c:v>
                </c:pt>
              </c:numCache>
            </c:numRef>
          </c:val>
        </c:ser>
        <c:axId val="41992036"/>
        <c:axId val="45519749"/>
      </c:barChart>
      <c:catAx>
        <c:axId val="419920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5519749"/>
        <c:crosses val="autoZero"/>
        <c:auto val="1"/>
        <c:lblOffset val="100"/>
        <c:tickLblSkip val="1"/>
        <c:noMultiLvlLbl val="0"/>
      </c:catAx>
      <c:valAx>
        <c:axId val="455197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92036"/>
        <c:crossesAt val="1"/>
        <c:crossBetween val="between"/>
        <c:dispUnits/>
      </c:valAx>
      <c:spPr>
        <a:solidFill>
          <a:srgbClr val="FFFFFF"/>
        </a:solidFill>
        <a:ln w="12700">
          <a:solidFill>
            <a:srgbClr val="000000"/>
          </a:solidFill>
        </a:ln>
      </c:spPr>
    </c:plotArea>
    <c:legend>
      <c:legendPos val="b"/>
      <c:layout>
        <c:manualLayout>
          <c:xMode val="edge"/>
          <c:yMode val="edge"/>
          <c:x val="0.430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Unemployment Rate</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Data'!$F$2</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Data'!$E$3:$E$7</c:f>
              <c:strCache>
                <c:ptCount val="5"/>
                <c:pt idx="0">
                  <c:v>United States</c:v>
                </c:pt>
                <c:pt idx="1">
                  <c:v>New York City</c:v>
                </c:pt>
                <c:pt idx="2">
                  <c:v>Rest of NY State</c:v>
                </c:pt>
                <c:pt idx="3">
                  <c:v>New Jersey</c:v>
                </c:pt>
                <c:pt idx="4">
                  <c:v>Connecticut</c:v>
                </c:pt>
              </c:strCache>
            </c:strRef>
          </c:cat>
          <c:val>
            <c:numRef>
              <c:f>'Chart Data'!$F$3:$F$7</c:f>
              <c:numCache>
                <c:ptCount val="5"/>
                <c:pt idx="0">
                  <c:v>0.06902613314735707</c:v>
                </c:pt>
                <c:pt idx="1">
                  <c:v>0.08422723227375518</c:v>
                </c:pt>
                <c:pt idx="2">
                  <c:v>0.06068600380329153</c:v>
                </c:pt>
                <c:pt idx="3">
                  <c:v>0.06304178617141303</c:v>
                </c:pt>
                <c:pt idx="4">
                  <c:v>0.06322134592763155</c:v>
                </c:pt>
              </c:numCache>
            </c:numRef>
          </c:val>
        </c:ser>
        <c:ser>
          <c:idx val="1"/>
          <c:order val="1"/>
          <c:tx>
            <c:strRef>
              <c:f>'Chart Data'!$G$2</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Data'!$E$3:$E$7</c:f>
              <c:strCache>
                <c:ptCount val="5"/>
                <c:pt idx="0">
                  <c:v>United States</c:v>
                </c:pt>
                <c:pt idx="1">
                  <c:v>New York City</c:v>
                </c:pt>
                <c:pt idx="2">
                  <c:v>Rest of NY State</c:v>
                </c:pt>
                <c:pt idx="3">
                  <c:v>New Jersey</c:v>
                </c:pt>
                <c:pt idx="4">
                  <c:v>Connecticut</c:v>
                </c:pt>
              </c:strCache>
            </c:strRef>
          </c:cat>
          <c:val>
            <c:numRef>
              <c:f>'Chart Data'!$G$3:$G$7</c:f>
              <c:numCache>
                <c:ptCount val="5"/>
                <c:pt idx="0">
                  <c:v>0.06297885853404457</c:v>
                </c:pt>
                <c:pt idx="1">
                  <c:v>0.07445828545245199</c:v>
                </c:pt>
                <c:pt idx="2">
                  <c:v>0.0570671911533526</c:v>
                </c:pt>
                <c:pt idx="3">
                  <c:v>0.06607549557689138</c:v>
                </c:pt>
                <c:pt idx="4">
                  <c:v>0.06926995990918793</c:v>
                </c:pt>
              </c:numCache>
            </c:numRef>
          </c:val>
        </c:ser>
        <c:axId val="48981594"/>
        <c:axId val="18886571"/>
      </c:barChart>
      <c:catAx>
        <c:axId val="489815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8886571"/>
        <c:crosses val="autoZero"/>
        <c:auto val="1"/>
        <c:lblOffset val="100"/>
        <c:tickLblSkip val="1"/>
        <c:noMultiLvlLbl val="0"/>
      </c:catAx>
      <c:valAx>
        <c:axId val="188865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81594"/>
        <c:crossesAt val="1"/>
        <c:crossBetween val="between"/>
        <c:dispUnits/>
      </c:valAx>
      <c:spPr>
        <a:solidFill>
          <a:srgbClr val="FFFFFF"/>
        </a:solidFill>
        <a:ln w="12700">
          <a:solidFill>
            <a:srgbClr val="000000"/>
          </a:solidFill>
        </a:ln>
      </c:spPr>
    </c:plotArea>
    <c:legend>
      <c:legendPos val="b"/>
      <c:layout>
        <c:manualLayout>
          <c:xMode val="edge"/>
          <c:yMode val="edge"/>
          <c:x val="0.429"/>
          <c:y val="0.937"/>
          <c:w val="0.13275"/>
          <c:h val="0.040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Mean Social Security Income:  Households With Social Security Income ($2015)</a:t>
            </a:r>
          </a:p>
        </c:rich>
      </c:tx>
      <c:layout>
        <c:manualLayout>
          <c:xMode val="factor"/>
          <c:yMode val="factor"/>
          <c:x val="0"/>
          <c:y val="-0.0175"/>
        </c:manualLayout>
      </c:layout>
      <c:spPr>
        <a:noFill/>
        <a:ln>
          <a:noFill/>
        </a:ln>
      </c:spPr>
    </c:title>
    <c:plotArea>
      <c:layout>
        <c:manualLayout>
          <c:xMode val="edge"/>
          <c:yMode val="edge"/>
          <c:x val="0.00725"/>
          <c:y val="0.4835"/>
          <c:w val="0.96525"/>
          <c:h val="0.45725"/>
        </c:manualLayout>
      </c:layout>
      <c:barChart>
        <c:barDir val="col"/>
        <c:grouping val="clustered"/>
        <c:varyColors val="0"/>
        <c:ser>
          <c:idx val="0"/>
          <c:order val="0"/>
          <c:tx>
            <c:strRef>
              <c:f>'Chart Data'!$F$86</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Data'!$E$87:$E$91</c:f>
              <c:strCache>
                <c:ptCount val="5"/>
                <c:pt idx="0">
                  <c:v>United States</c:v>
                </c:pt>
                <c:pt idx="1">
                  <c:v>New York City</c:v>
                </c:pt>
                <c:pt idx="2">
                  <c:v>All of NY State</c:v>
                </c:pt>
                <c:pt idx="3">
                  <c:v>New Jersey</c:v>
                </c:pt>
                <c:pt idx="4">
                  <c:v>Connecticut</c:v>
                </c:pt>
              </c:strCache>
            </c:strRef>
          </c:cat>
          <c:val>
            <c:numRef>
              <c:f>'Chart Data'!$F$87:$F$91</c:f>
              <c:numCache>
                <c:ptCount val="5"/>
                <c:pt idx="0">
                  <c:v>16227.108586789554</c:v>
                </c:pt>
                <c:pt idx="1">
                  <c:v>15150.641208397337</c:v>
                </c:pt>
                <c:pt idx="2">
                  <c:v>16626.38453661034</c:v>
                </c:pt>
                <c:pt idx="3">
                  <c:v>17608.190747567845</c:v>
                </c:pt>
                <c:pt idx="4">
                  <c:v>17606.977142857144</c:v>
                </c:pt>
              </c:numCache>
            </c:numRef>
          </c:val>
        </c:ser>
        <c:ser>
          <c:idx val="1"/>
          <c:order val="1"/>
          <c:tx>
            <c:strRef>
              <c:f>'Chart Data'!$G$86</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Data'!$E$87:$E$91</c:f>
              <c:strCache>
                <c:ptCount val="5"/>
                <c:pt idx="0">
                  <c:v>United States</c:v>
                </c:pt>
                <c:pt idx="1">
                  <c:v>New York City</c:v>
                </c:pt>
                <c:pt idx="2">
                  <c:v>All of NY State</c:v>
                </c:pt>
                <c:pt idx="3">
                  <c:v>New Jersey</c:v>
                </c:pt>
                <c:pt idx="4">
                  <c:v>Connecticut</c:v>
                </c:pt>
              </c:strCache>
            </c:strRef>
          </c:cat>
          <c:val>
            <c:numRef>
              <c:f>'Chart Data'!$G$87:$G$91</c:f>
              <c:numCache>
                <c:ptCount val="5"/>
                <c:pt idx="0">
                  <c:v>18292</c:v>
                </c:pt>
                <c:pt idx="1">
                  <c:v>16431</c:v>
                </c:pt>
                <c:pt idx="2">
                  <c:v>18434</c:v>
                </c:pt>
                <c:pt idx="3">
                  <c:v>19899</c:v>
                </c:pt>
                <c:pt idx="4">
                  <c:v>19498</c:v>
                </c:pt>
              </c:numCache>
            </c:numRef>
          </c:val>
        </c:ser>
        <c:axId val="34607342"/>
        <c:axId val="43307999"/>
      </c:barChart>
      <c:catAx>
        <c:axId val="3460734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3307999"/>
        <c:crosses val="autoZero"/>
        <c:auto val="1"/>
        <c:lblOffset val="100"/>
        <c:tickLblSkip val="1"/>
        <c:noMultiLvlLbl val="0"/>
      </c:catAx>
      <c:valAx>
        <c:axId val="433079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07342"/>
        <c:crossesAt val="1"/>
        <c:crossBetween val="between"/>
        <c:dispUnits/>
      </c:valAx>
      <c:spPr>
        <a:solidFill>
          <a:srgbClr val="FFFFFF"/>
        </a:solidFill>
        <a:ln w="12700">
          <a:solidFill>
            <a:srgbClr val="000000"/>
          </a:solidFill>
        </a:ln>
      </c:spPr>
    </c:plotArea>
    <c:legend>
      <c:legendPos val="b"/>
      <c:layout>
        <c:manualLayout>
          <c:xMode val="edge"/>
          <c:yMode val="edge"/>
          <c:x val="0.41375"/>
          <c:y val="0.94375"/>
          <c:w val="0.15575"/>
          <c:h val="0.045"/>
        </c:manualLayout>
      </c:layout>
      <c:overlay val="0"/>
      <c:spPr>
        <a:noFill/>
        <a:ln w="3175">
          <a:noFill/>
        </a:ln>
      </c:spPr>
      <c:txPr>
        <a:bodyPr vert="horz" rot="0"/>
        <a:lstStyle/>
        <a:p>
          <a:pPr>
            <a:defRPr lang="en-US" cap="none" sz="14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Households With Other Retirement Income 
</a:t>
            </a:r>
            <a:r>
              <a:rPr lang="en-US" cap="none" sz="1800" b="1" i="0" u="none" baseline="0">
                <a:solidFill>
                  <a:srgbClr val="000000"/>
                </a:solidFill>
              </a:rPr>
              <a:t>Divided By Households With Social Security Income</a:t>
            </a:r>
          </a:p>
        </c:rich>
      </c:tx>
      <c:layout>
        <c:manualLayout>
          <c:xMode val="factor"/>
          <c:yMode val="factor"/>
          <c:x val="-0.0015"/>
          <c:y val="-0.0065"/>
        </c:manualLayout>
      </c:layout>
      <c:spPr>
        <a:noFill/>
        <a:ln>
          <a:noFill/>
        </a:ln>
      </c:spPr>
    </c:title>
    <c:plotArea>
      <c:layout>
        <c:manualLayout>
          <c:xMode val="edge"/>
          <c:yMode val="edge"/>
          <c:x val="0.01575"/>
          <c:y val="0.23925"/>
          <c:w val="0.95675"/>
          <c:h val="0.6725"/>
        </c:manualLayout>
      </c:layout>
      <c:barChart>
        <c:barDir val="col"/>
        <c:grouping val="clustered"/>
        <c:varyColors val="0"/>
        <c:ser>
          <c:idx val="0"/>
          <c:order val="0"/>
          <c:tx>
            <c:strRef>
              <c:f>'Chart Data'!$B$94</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Data'!$A$95:$A$99</c:f>
              <c:strCache>
                <c:ptCount val="5"/>
                <c:pt idx="0">
                  <c:v>United States</c:v>
                </c:pt>
                <c:pt idx="1">
                  <c:v>New York City</c:v>
                </c:pt>
                <c:pt idx="2">
                  <c:v>Rest of NY State</c:v>
                </c:pt>
                <c:pt idx="3">
                  <c:v>New Jersey</c:v>
                </c:pt>
                <c:pt idx="4">
                  <c:v>Connecticut</c:v>
                </c:pt>
              </c:strCache>
            </c:strRef>
          </c:cat>
          <c:val>
            <c:numRef>
              <c:f>'Chart Data'!$B$95:$B$99</c:f>
              <c:numCache>
                <c:ptCount val="5"/>
                <c:pt idx="0">
                  <c:v>0.6484314662629129</c:v>
                </c:pt>
                <c:pt idx="1">
                  <c:v>0.524923690136469</c:v>
                </c:pt>
                <c:pt idx="2">
                  <c:v>0.716808563620887</c:v>
                </c:pt>
                <c:pt idx="3">
                  <c:v>0.6408629850636315</c:v>
                </c:pt>
                <c:pt idx="4">
                  <c:v>0.627473355581871</c:v>
                </c:pt>
              </c:numCache>
            </c:numRef>
          </c:val>
        </c:ser>
        <c:ser>
          <c:idx val="1"/>
          <c:order val="1"/>
          <c:tx>
            <c:strRef>
              <c:f>'Chart Data'!$C$94</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Data'!$A$95:$A$99</c:f>
              <c:strCache>
                <c:ptCount val="5"/>
                <c:pt idx="0">
                  <c:v>United States</c:v>
                </c:pt>
                <c:pt idx="1">
                  <c:v>New York City</c:v>
                </c:pt>
                <c:pt idx="2">
                  <c:v>Rest of NY State</c:v>
                </c:pt>
                <c:pt idx="3">
                  <c:v>New Jersey</c:v>
                </c:pt>
                <c:pt idx="4">
                  <c:v>Connecticut</c:v>
                </c:pt>
              </c:strCache>
            </c:strRef>
          </c:cat>
          <c:val>
            <c:numRef>
              <c:f>'Chart Data'!$C$95:$C$99</c:f>
              <c:numCache>
                <c:ptCount val="5"/>
                <c:pt idx="0">
                  <c:v>0.6046870796542714</c:v>
                </c:pt>
                <c:pt idx="1">
                  <c:v>0.4911248749711472</c:v>
                </c:pt>
                <c:pt idx="2">
                  <c:v>0.6628852932240517</c:v>
                </c:pt>
                <c:pt idx="3">
                  <c:v>0.5921395182486608</c:v>
                </c:pt>
                <c:pt idx="4">
                  <c:v>0.6120730428846576</c:v>
                </c:pt>
              </c:numCache>
            </c:numRef>
          </c:val>
        </c:ser>
        <c:axId val="7367320"/>
        <c:axId val="943449"/>
      </c:barChart>
      <c:catAx>
        <c:axId val="73673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943449"/>
        <c:crosses val="autoZero"/>
        <c:auto val="1"/>
        <c:lblOffset val="100"/>
        <c:tickLblSkip val="1"/>
        <c:noMultiLvlLbl val="0"/>
      </c:catAx>
      <c:valAx>
        <c:axId val="943449"/>
        <c:scaling>
          <c:orientation val="minMax"/>
          <c:min val="0.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67320"/>
        <c:crossesAt val="1"/>
        <c:crossBetween val="between"/>
        <c:dispUnits/>
      </c:valAx>
      <c:spPr>
        <a:solidFill>
          <a:srgbClr val="FFFFFF"/>
        </a:solidFill>
        <a:ln w="12700">
          <a:solidFill>
            <a:srgbClr val="000000"/>
          </a:solidFill>
        </a:ln>
      </c:spPr>
    </c:plotArea>
    <c:legend>
      <c:legendPos val="b"/>
      <c:layout>
        <c:manualLayout>
          <c:xMode val="edge"/>
          <c:yMode val="edge"/>
          <c:x val="0.4275"/>
          <c:y val="0.93925"/>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Household Income ($2015)</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Data'!$F$94</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Data'!$E$95:$E$99</c:f>
              <c:strCache>
                <c:ptCount val="5"/>
                <c:pt idx="0">
                  <c:v>United States</c:v>
                </c:pt>
                <c:pt idx="1">
                  <c:v>New York City</c:v>
                </c:pt>
                <c:pt idx="2">
                  <c:v>All of NY State</c:v>
                </c:pt>
                <c:pt idx="3">
                  <c:v>New Jersey</c:v>
                </c:pt>
                <c:pt idx="4">
                  <c:v>Connecticut</c:v>
                </c:pt>
              </c:strCache>
            </c:strRef>
          </c:cat>
          <c:val>
            <c:numRef>
              <c:f>'Chart Data'!$F$95:$F$99</c:f>
              <c:numCache>
                <c:ptCount val="5"/>
                <c:pt idx="0">
                  <c:v>56119.509032258065</c:v>
                </c:pt>
                <c:pt idx="1">
                  <c:v>52711.707004608295</c:v>
                </c:pt>
                <c:pt idx="2">
                  <c:v>60049.16108550947</c:v>
                </c:pt>
                <c:pt idx="3">
                  <c:v>74845.42971838197</c:v>
                </c:pt>
                <c:pt idx="4">
                  <c:v>73958.2846748592</c:v>
                </c:pt>
              </c:numCache>
            </c:numRef>
          </c:val>
        </c:ser>
        <c:ser>
          <c:idx val="1"/>
          <c:order val="1"/>
          <c:tx>
            <c:strRef>
              <c:f>'Chart Data'!$G$94</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Data'!$E$95:$E$99</c:f>
              <c:strCache>
                <c:ptCount val="5"/>
                <c:pt idx="0">
                  <c:v>United States</c:v>
                </c:pt>
                <c:pt idx="1">
                  <c:v>New York City</c:v>
                </c:pt>
                <c:pt idx="2">
                  <c:v>All of NY State</c:v>
                </c:pt>
                <c:pt idx="3">
                  <c:v>New Jersey</c:v>
                </c:pt>
                <c:pt idx="4">
                  <c:v>Connecticut</c:v>
                </c:pt>
              </c:strCache>
            </c:strRef>
          </c:cat>
          <c:val>
            <c:numRef>
              <c:f>'Chart Data'!$G$95:$G$99</c:f>
              <c:numCache>
                <c:ptCount val="5"/>
                <c:pt idx="0">
                  <c:v>55775</c:v>
                </c:pt>
                <c:pt idx="1">
                  <c:v>55752</c:v>
                </c:pt>
                <c:pt idx="2">
                  <c:v>60850</c:v>
                </c:pt>
                <c:pt idx="3">
                  <c:v>72222</c:v>
                </c:pt>
                <c:pt idx="4">
                  <c:v>71346</c:v>
                </c:pt>
              </c:numCache>
            </c:numRef>
          </c:val>
        </c:ser>
        <c:axId val="1762914"/>
        <c:axId val="61583859"/>
      </c:barChart>
      <c:catAx>
        <c:axId val="17629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1583859"/>
        <c:crosses val="autoZero"/>
        <c:auto val="1"/>
        <c:lblOffset val="100"/>
        <c:tickLblSkip val="1"/>
        <c:noMultiLvlLbl val="0"/>
      </c:catAx>
      <c:valAx>
        <c:axId val="615838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2914"/>
        <c:crossesAt val="1"/>
        <c:crossBetween val="between"/>
        <c:dispUnits/>
      </c:valAx>
      <c:spPr>
        <a:solidFill>
          <a:srgbClr val="FFFFFF"/>
        </a:solidFill>
        <a:ln w="12700">
          <a:solidFill>
            <a:srgbClr val="000000"/>
          </a:solidFill>
        </a:ln>
      </c:spPr>
    </c:plotArea>
    <c:legend>
      <c:legendPos val="b"/>
      <c:layout>
        <c:manualLayout>
          <c:xMode val="edge"/>
          <c:yMode val="edge"/>
          <c:x val="0.430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Poverty Rate:  All Persons For Whom Poverty Can Be Determined</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Data'!$B$102</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Data'!$A$103:$A$107</c:f>
              <c:strCache>
                <c:ptCount val="5"/>
                <c:pt idx="0">
                  <c:v>United States</c:v>
                </c:pt>
                <c:pt idx="1">
                  <c:v>New York City</c:v>
                </c:pt>
                <c:pt idx="2">
                  <c:v>All of NY State</c:v>
                </c:pt>
                <c:pt idx="3">
                  <c:v>New Jersey</c:v>
                </c:pt>
                <c:pt idx="4">
                  <c:v>Connecticut</c:v>
                </c:pt>
              </c:strCache>
            </c:strRef>
          </c:cat>
          <c:val>
            <c:numRef>
              <c:f>'Chart Data'!$B$103:$B$107</c:f>
              <c:numCache>
                <c:ptCount val="5"/>
                <c:pt idx="0">
                  <c:v>0.133</c:v>
                </c:pt>
                <c:pt idx="1">
                  <c:v>0.191</c:v>
                </c:pt>
                <c:pt idx="2">
                  <c:v>0.138</c:v>
                </c:pt>
                <c:pt idx="3">
                  <c:v>0.087</c:v>
                </c:pt>
                <c:pt idx="4">
                  <c:v>0.083</c:v>
                </c:pt>
              </c:numCache>
            </c:numRef>
          </c:val>
        </c:ser>
        <c:ser>
          <c:idx val="1"/>
          <c:order val="1"/>
          <c:tx>
            <c:strRef>
              <c:f>'Chart Data'!$C$102</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Data'!$A$103:$A$107</c:f>
              <c:strCache>
                <c:ptCount val="5"/>
                <c:pt idx="0">
                  <c:v>United States</c:v>
                </c:pt>
                <c:pt idx="1">
                  <c:v>New York City</c:v>
                </c:pt>
                <c:pt idx="2">
                  <c:v>All of NY State</c:v>
                </c:pt>
                <c:pt idx="3">
                  <c:v>New Jersey</c:v>
                </c:pt>
                <c:pt idx="4">
                  <c:v>Connecticut</c:v>
                </c:pt>
              </c:strCache>
            </c:strRef>
          </c:cat>
          <c:val>
            <c:numRef>
              <c:f>'Chart Data'!$C$103:$C$107</c:f>
              <c:numCache>
                <c:ptCount val="5"/>
                <c:pt idx="0">
                  <c:v>0.147</c:v>
                </c:pt>
                <c:pt idx="1">
                  <c:v>0.2</c:v>
                </c:pt>
                <c:pt idx="2">
                  <c:v>0.154</c:v>
                </c:pt>
                <c:pt idx="3">
                  <c:v>0.10800000000000001</c:v>
                </c:pt>
                <c:pt idx="4">
                  <c:v>0.105</c:v>
                </c:pt>
              </c:numCache>
            </c:numRef>
          </c:val>
        </c:ser>
        <c:axId val="66436684"/>
        <c:axId val="18039725"/>
      </c:barChart>
      <c:catAx>
        <c:axId val="6643668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8039725"/>
        <c:crosses val="autoZero"/>
        <c:auto val="1"/>
        <c:lblOffset val="100"/>
        <c:tickLblSkip val="1"/>
        <c:noMultiLvlLbl val="0"/>
      </c:catAx>
      <c:valAx>
        <c:axId val="180397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36684"/>
        <c:crossesAt val="1"/>
        <c:crossBetween val="between"/>
        <c:dispUnits/>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Poverty Rate:  Persons Under Age 18</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Data'!$F$102</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Data'!$E$103:$E$107</c:f>
              <c:strCache>
                <c:ptCount val="5"/>
                <c:pt idx="0">
                  <c:v>United States</c:v>
                </c:pt>
                <c:pt idx="1">
                  <c:v>New York City</c:v>
                </c:pt>
                <c:pt idx="2">
                  <c:v>All of NY State</c:v>
                </c:pt>
                <c:pt idx="3">
                  <c:v>New Jersey</c:v>
                </c:pt>
                <c:pt idx="4">
                  <c:v>Connecticut</c:v>
                </c:pt>
              </c:strCache>
            </c:strRef>
          </c:cat>
          <c:val>
            <c:numRef>
              <c:f>'Chart Data'!$F$103:$F$107</c:f>
              <c:numCache>
                <c:ptCount val="5"/>
                <c:pt idx="0">
                  <c:v>0.185</c:v>
                </c:pt>
                <c:pt idx="1">
                  <c:v>0.27699999999999997</c:v>
                </c:pt>
                <c:pt idx="2">
                  <c:v>0.19399999999999998</c:v>
                </c:pt>
                <c:pt idx="3">
                  <c:v>0.11800000000000001</c:v>
                </c:pt>
                <c:pt idx="4">
                  <c:v>0.11599999999999999</c:v>
                </c:pt>
              </c:numCache>
            </c:numRef>
          </c:val>
        </c:ser>
        <c:ser>
          <c:idx val="1"/>
          <c:order val="1"/>
          <c:tx>
            <c:strRef>
              <c:f>'Chart Data'!$G$102</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Data'!$E$103:$E$107</c:f>
              <c:strCache>
                <c:ptCount val="5"/>
                <c:pt idx="0">
                  <c:v>United States</c:v>
                </c:pt>
                <c:pt idx="1">
                  <c:v>New York City</c:v>
                </c:pt>
                <c:pt idx="2">
                  <c:v>All of NY State</c:v>
                </c:pt>
                <c:pt idx="3">
                  <c:v>New Jersey</c:v>
                </c:pt>
                <c:pt idx="4">
                  <c:v>Connecticut</c:v>
                </c:pt>
              </c:strCache>
            </c:strRef>
          </c:cat>
          <c:val>
            <c:numRef>
              <c:f>'Chart Data'!$G$103:$G$107</c:f>
              <c:numCache>
                <c:ptCount val="5"/>
                <c:pt idx="0">
                  <c:v>0.207</c:v>
                </c:pt>
                <c:pt idx="1">
                  <c:v>0.28600000000000003</c:v>
                </c:pt>
                <c:pt idx="2">
                  <c:v>0.22</c:v>
                </c:pt>
                <c:pt idx="3">
                  <c:v>0.156</c:v>
                </c:pt>
                <c:pt idx="4">
                  <c:v>0.145</c:v>
                </c:pt>
              </c:numCache>
            </c:numRef>
          </c:val>
        </c:ser>
        <c:axId val="41831510"/>
        <c:axId val="33801351"/>
      </c:barChart>
      <c:catAx>
        <c:axId val="418315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3801351"/>
        <c:crosses val="autoZero"/>
        <c:auto val="1"/>
        <c:lblOffset val="100"/>
        <c:tickLblSkip val="1"/>
        <c:noMultiLvlLbl val="0"/>
      </c:catAx>
      <c:valAx>
        <c:axId val="338013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31510"/>
        <c:crossesAt val="1"/>
        <c:crossBetween val="between"/>
        <c:dispUnits/>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Poverty Rate:  Persons Age 18 to 64</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Data'!$B$110</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Data'!$A$111:$A$115</c:f>
              <c:strCache>
                <c:ptCount val="5"/>
                <c:pt idx="0">
                  <c:v>United States</c:v>
                </c:pt>
                <c:pt idx="1">
                  <c:v>New York City</c:v>
                </c:pt>
                <c:pt idx="2">
                  <c:v>All of NY State</c:v>
                </c:pt>
                <c:pt idx="3">
                  <c:v>New Jersey</c:v>
                </c:pt>
                <c:pt idx="4">
                  <c:v>Connecticut</c:v>
                </c:pt>
              </c:strCache>
            </c:strRef>
          </c:cat>
          <c:val>
            <c:numRef>
              <c:f>'Chart Data'!$B$111:$B$115</c:f>
              <c:numCache>
                <c:ptCount val="5"/>
                <c:pt idx="0">
                  <c:v>0.11900000000000001</c:v>
                </c:pt>
                <c:pt idx="1">
                  <c:v>0.156</c:v>
                </c:pt>
                <c:pt idx="2">
                  <c:v>0.11900000000000001</c:v>
                </c:pt>
                <c:pt idx="3">
                  <c:v>0.075</c:v>
                </c:pt>
                <c:pt idx="4">
                  <c:v>0.07200000000000001</c:v>
                </c:pt>
              </c:numCache>
            </c:numRef>
          </c:val>
        </c:ser>
        <c:ser>
          <c:idx val="1"/>
          <c:order val="1"/>
          <c:tx>
            <c:strRef>
              <c:f>'Chart Data'!$C$110</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Data'!$A$111:$A$115</c:f>
              <c:strCache>
                <c:ptCount val="5"/>
                <c:pt idx="0">
                  <c:v>United States</c:v>
                </c:pt>
                <c:pt idx="1">
                  <c:v>New York City</c:v>
                </c:pt>
                <c:pt idx="2">
                  <c:v>All of NY State</c:v>
                </c:pt>
                <c:pt idx="3">
                  <c:v>New Jersey</c:v>
                </c:pt>
                <c:pt idx="4">
                  <c:v>Connecticut</c:v>
                </c:pt>
              </c:strCache>
            </c:strRef>
          </c:cat>
          <c:val>
            <c:numRef>
              <c:f>'Chart Data'!$C$111:$C$115</c:f>
              <c:numCache>
                <c:ptCount val="5"/>
                <c:pt idx="0">
                  <c:v>0.139</c:v>
                </c:pt>
                <c:pt idx="1">
                  <c:v>0.17600000000000002</c:v>
                </c:pt>
                <c:pt idx="2">
                  <c:v>0.142</c:v>
                </c:pt>
                <c:pt idx="3">
                  <c:v>0.09699999999999999</c:v>
                </c:pt>
                <c:pt idx="4">
                  <c:v>0.1</c:v>
                </c:pt>
              </c:numCache>
            </c:numRef>
          </c:val>
        </c:ser>
        <c:axId val="51579520"/>
        <c:axId val="7208577"/>
      </c:barChart>
      <c:catAx>
        <c:axId val="515795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7208577"/>
        <c:crosses val="autoZero"/>
        <c:auto val="1"/>
        <c:lblOffset val="100"/>
        <c:tickLblSkip val="1"/>
        <c:noMultiLvlLbl val="0"/>
      </c:catAx>
      <c:valAx>
        <c:axId val="72085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79520"/>
        <c:crossesAt val="1"/>
        <c:crossBetween val="between"/>
        <c:dispUnits/>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Poverty Rate:  Persons Age 65 and Older</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Data'!$F$110</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Data'!$E$111:$E$115</c:f>
              <c:strCache>
                <c:ptCount val="5"/>
                <c:pt idx="0">
                  <c:v>United States</c:v>
                </c:pt>
                <c:pt idx="1">
                  <c:v>New York City</c:v>
                </c:pt>
                <c:pt idx="2">
                  <c:v>All of NY State</c:v>
                </c:pt>
                <c:pt idx="3">
                  <c:v>New Jersey</c:v>
                </c:pt>
                <c:pt idx="4">
                  <c:v>Connecticut</c:v>
                </c:pt>
              </c:strCache>
            </c:strRef>
          </c:cat>
          <c:val>
            <c:numRef>
              <c:f>'Chart Data'!$F$111:$F$115</c:f>
              <c:numCache>
                <c:ptCount val="5"/>
                <c:pt idx="0">
                  <c:v>0.099</c:v>
                </c:pt>
                <c:pt idx="1">
                  <c:v>0.203</c:v>
                </c:pt>
                <c:pt idx="2">
                  <c:v>0.127</c:v>
                </c:pt>
                <c:pt idx="3">
                  <c:v>0.085</c:v>
                </c:pt>
                <c:pt idx="4">
                  <c:v>0.075</c:v>
                </c:pt>
              </c:numCache>
            </c:numRef>
          </c:val>
        </c:ser>
        <c:ser>
          <c:idx val="1"/>
          <c:order val="1"/>
          <c:tx>
            <c:strRef>
              <c:f>'Chart Data'!$G$110</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Data'!$E$111:$E$115</c:f>
              <c:strCache>
                <c:ptCount val="5"/>
                <c:pt idx="0">
                  <c:v>United States</c:v>
                </c:pt>
                <c:pt idx="1">
                  <c:v>New York City</c:v>
                </c:pt>
                <c:pt idx="2">
                  <c:v>All of NY State</c:v>
                </c:pt>
                <c:pt idx="3">
                  <c:v>New Jersey</c:v>
                </c:pt>
                <c:pt idx="4">
                  <c:v>Connecticut</c:v>
                </c:pt>
              </c:strCache>
            </c:strRef>
          </c:cat>
          <c:val>
            <c:numRef>
              <c:f>'Chart Data'!$G$111:$G$115</c:f>
              <c:numCache>
                <c:ptCount val="5"/>
                <c:pt idx="0">
                  <c:v>0.09</c:v>
                </c:pt>
                <c:pt idx="1">
                  <c:v>0.18100000000000002</c:v>
                </c:pt>
                <c:pt idx="2">
                  <c:v>0.11199999999999999</c:v>
                </c:pt>
                <c:pt idx="3">
                  <c:v>0.079</c:v>
                </c:pt>
                <c:pt idx="4">
                  <c:v>0.07200000000000001</c:v>
                </c:pt>
              </c:numCache>
            </c:numRef>
          </c:val>
        </c:ser>
        <c:axId val="56464074"/>
        <c:axId val="28236699"/>
      </c:barChart>
      <c:catAx>
        <c:axId val="5646407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28236699"/>
        <c:crosses val="autoZero"/>
        <c:auto val="1"/>
        <c:lblOffset val="100"/>
        <c:tickLblSkip val="1"/>
        <c:noMultiLvlLbl val="0"/>
      </c:catAx>
      <c:valAx>
        <c:axId val="282366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64074"/>
        <c:crossesAt val="1"/>
        <c:crossBetween val="between"/>
        <c:dispUnits/>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Change In Number of Households By Income Sources:  2005 to 2015</a:t>
            </a:r>
          </a:p>
        </c:rich>
      </c:tx>
      <c:layout>
        <c:manualLayout>
          <c:xMode val="factor"/>
          <c:yMode val="factor"/>
          <c:x val="-0.0015"/>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Data'!$A$12</c:f>
              <c:strCache>
                <c:ptCount val="1"/>
                <c:pt idx="0">
                  <c:v>New York City</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Data'!$B$11:$E$11</c:f>
              <c:strCache>
                <c:ptCount val="4"/>
                <c:pt idx="0">
                  <c:v>Work Earnings</c:v>
                </c:pt>
                <c:pt idx="1">
                  <c:v>Social Security Income</c:v>
                </c:pt>
                <c:pt idx="2">
                  <c:v>SSI Income</c:v>
                </c:pt>
                <c:pt idx="3">
                  <c:v>Public Assistance Income</c:v>
                </c:pt>
              </c:strCache>
            </c:strRef>
          </c:cat>
          <c:val>
            <c:numRef>
              <c:f>'Chart Data'!$B$12:$E$12</c:f>
              <c:numCache>
                <c:ptCount val="4"/>
                <c:pt idx="0">
                  <c:v>107472</c:v>
                </c:pt>
                <c:pt idx="1">
                  <c:v>65299</c:v>
                </c:pt>
                <c:pt idx="2">
                  <c:v>38031</c:v>
                </c:pt>
                <c:pt idx="3">
                  <c:v>-21569</c:v>
                </c:pt>
              </c:numCache>
            </c:numRef>
          </c:val>
        </c:ser>
        <c:ser>
          <c:idx val="1"/>
          <c:order val="1"/>
          <c:tx>
            <c:strRef>
              <c:f>'Chart Data'!$A$13</c:f>
              <c:strCache>
                <c:ptCount val="1"/>
                <c:pt idx="0">
                  <c:v>Rest of NY State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Data'!$B$11:$E$11</c:f>
              <c:strCache>
                <c:ptCount val="4"/>
                <c:pt idx="0">
                  <c:v>Work Earnings</c:v>
                </c:pt>
                <c:pt idx="1">
                  <c:v>Social Security Income</c:v>
                </c:pt>
                <c:pt idx="2">
                  <c:v>SSI Income</c:v>
                </c:pt>
                <c:pt idx="3">
                  <c:v>Public Assistance Income</c:v>
                </c:pt>
              </c:strCache>
            </c:strRef>
          </c:cat>
          <c:val>
            <c:numRef>
              <c:f>'Chart Data'!$B$13:$E$13</c:f>
              <c:numCache>
                <c:ptCount val="4"/>
                <c:pt idx="0">
                  <c:v>-102189</c:v>
                </c:pt>
                <c:pt idx="1">
                  <c:v>183183</c:v>
                </c:pt>
                <c:pt idx="2">
                  <c:v>67405</c:v>
                </c:pt>
                <c:pt idx="3">
                  <c:v>21975</c:v>
                </c:pt>
              </c:numCache>
            </c:numRef>
          </c:val>
        </c:ser>
        <c:ser>
          <c:idx val="2"/>
          <c:order val="2"/>
          <c:tx>
            <c:strRef>
              <c:f>'Chart Data'!$A$14</c:f>
              <c:strCache>
                <c:ptCount val="1"/>
                <c:pt idx="0">
                  <c:v>New Jersey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Data'!$B$11:$E$11</c:f>
              <c:strCache>
                <c:ptCount val="4"/>
                <c:pt idx="0">
                  <c:v>Work Earnings</c:v>
                </c:pt>
                <c:pt idx="1">
                  <c:v>Social Security Income</c:v>
                </c:pt>
                <c:pt idx="2">
                  <c:v>SSI Income</c:v>
                </c:pt>
                <c:pt idx="3">
                  <c:v>Public Assistance Income</c:v>
                </c:pt>
              </c:strCache>
            </c:strRef>
          </c:cat>
          <c:val>
            <c:numRef>
              <c:f>'Chart Data'!$B$14:$E$14</c:f>
              <c:numCache>
                <c:ptCount val="4"/>
                <c:pt idx="0">
                  <c:v>-18199</c:v>
                </c:pt>
                <c:pt idx="1">
                  <c:v>93072</c:v>
                </c:pt>
                <c:pt idx="2">
                  <c:v>52425</c:v>
                </c:pt>
                <c:pt idx="3">
                  <c:v>19348</c:v>
                </c:pt>
              </c:numCache>
            </c:numRef>
          </c:val>
        </c:ser>
        <c:ser>
          <c:idx val="3"/>
          <c:order val="3"/>
          <c:tx>
            <c:strRef>
              <c:f>'Chart Data'!$A$15</c:f>
              <c:strCache>
                <c:ptCount val="1"/>
                <c:pt idx="0">
                  <c:v>Connecticut</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Data'!$B$11:$E$11</c:f>
              <c:strCache>
                <c:ptCount val="4"/>
                <c:pt idx="0">
                  <c:v>Work Earnings</c:v>
                </c:pt>
                <c:pt idx="1">
                  <c:v>Social Security Income</c:v>
                </c:pt>
                <c:pt idx="2">
                  <c:v>SSI Income</c:v>
                </c:pt>
                <c:pt idx="3">
                  <c:v>Public Assistance Income</c:v>
                </c:pt>
              </c:strCache>
            </c:strRef>
          </c:cat>
          <c:val>
            <c:numRef>
              <c:f>'Chart Data'!$B$15:$E$15</c:f>
              <c:numCache>
                <c:ptCount val="4"/>
                <c:pt idx="0">
                  <c:v>-10436</c:v>
                </c:pt>
                <c:pt idx="1">
                  <c:v>38610</c:v>
                </c:pt>
                <c:pt idx="2">
                  <c:v>10181</c:v>
                </c:pt>
                <c:pt idx="3">
                  <c:v>18356</c:v>
                </c:pt>
              </c:numCache>
            </c:numRef>
          </c:val>
        </c:ser>
        <c:axId val="36542404"/>
        <c:axId val="50349797"/>
      </c:barChart>
      <c:catAx>
        <c:axId val="365424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0349797"/>
        <c:crosses val="autoZero"/>
        <c:auto val="1"/>
        <c:lblOffset val="100"/>
        <c:tickLblSkip val="1"/>
        <c:noMultiLvlLbl val="0"/>
      </c:catAx>
      <c:valAx>
        <c:axId val="503497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542404"/>
        <c:crossesAt val="1"/>
        <c:crossBetween val="between"/>
        <c:dispUnits/>
      </c:valAx>
      <c:spPr>
        <a:solidFill>
          <a:srgbClr val="FFFFFF"/>
        </a:solidFill>
        <a:ln w="12700">
          <a:solidFill>
            <a:srgbClr val="000000"/>
          </a:solidFill>
        </a:ln>
      </c:spPr>
    </c:plotArea>
    <c:legend>
      <c:legendPos val="b"/>
      <c:layout>
        <c:manualLayout>
          <c:xMode val="edge"/>
          <c:yMode val="edge"/>
          <c:x val="0.21525"/>
          <c:y val="0.928"/>
          <c:w val="0.5632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Female Labor Force Participation</a:t>
            </a:r>
          </a:p>
        </c:rich>
      </c:tx>
      <c:layout>
        <c:manualLayout>
          <c:xMode val="factor"/>
          <c:yMode val="factor"/>
          <c:x val="0"/>
          <c:y val="-0.0065"/>
        </c:manualLayout>
      </c:layout>
      <c:spPr>
        <a:noFill/>
        <a:ln>
          <a:noFill/>
        </a:ln>
      </c:spPr>
    </c:title>
    <c:plotArea>
      <c:layout>
        <c:manualLayout>
          <c:xMode val="edge"/>
          <c:yMode val="edge"/>
          <c:x val="0.01575"/>
          <c:y val="0.15875"/>
          <c:w val="0.95675"/>
          <c:h val="0.74525"/>
        </c:manualLayout>
      </c:layout>
      <c:barChart>
        <c:barDir val="col"/>
        <c:grouping val="clustered"/>
        <c:varyColors val="0"/>
        <c:ser>
          <c:idx val="0"/>
          <c:order val="0"/>
          <c:tx>
            <c:strRef>
              <c:f>'Chart Data'!$B$18</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Data'!$A$19:$A$23</c:f>
              <c:strCache>
                <c:ptCount val="5"/>
                <c:pt idx="0">
                  <c:v>United States</c:v>
                </c:pt>
                <c:pt idx="1">
                  <c:v>New York City</c:v>
                </c:pt>
                <c:pt idx="2">
                  <c:v>Rest of NY State</c:v>
                </c:pt>
                <c:pt idx="3">
                  <c:v>New Jersey</c:v>
                </c:pt>
                <c:pt idx="4">
                  <c:v>Connecticut</c:v>
                </c:pt>
              </c:strCache>
            </c:strRef>
          </c:cat>
          <c:val>
            <c:numRef>
              <c:f>'Chart Data'!$B$19:$B$23</c:f>
              <c:numCache>
                <c:ptCount val="5"/>
                <c:pt idx="0">
                  <c:v>0.5909668029124582</c:v>
                </c:pt>
                <c:pt idx="1">
                  <c:v>0.5518536980403956</c:v>
                </c:pt>
                <c:pt idx="2">
                  <c:v>0.5927151741993713</c:v>
                </c:pt>
                <c:pt idx="3">
                  <c:v>0.5929790377274513</c:v>
                </c:pt>
                <c:pt idx="4">
                  <c:v>0.6248995007759475</c:v>
                </c:pt>
              </c:numCache>
            </c:numRef>
          </c:val>
        </c:ser>
        <c:ser>
          <c:idx val="1"/>
          <c:order val="1"/>
          <c:tx>
            <c:strRef>
              <c:f>'Chart Data'!$C$18</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Data'!$A$19:$A$23</c:f>
              <c:strCache>
                <c:ptCount val="5"/>
                <c:pt idx="0">
                  <c:v>United States</c:v>
                </c:pt>
                <c:pt idx="1">
                  <c:v>New York City</c:v>
                </c:pt>
                <c:pt idx="2">
                  <c:v>Rest of NY State</c:v>
                </c:pt>
                <c:pt idx="3">
                  <c:v>New Jersey</c:v>
                </c:pt>
                <c:pt idx="4">
                  <c:v>Connecticut</c:v>
                </c:pt>
              </c:strCache>
            </c:strRef>
          </c:cat>
          <c:val>
            <c:numRef>
              <c:f>'Chart Data'!$C$19:$C$23</c:f>
              <c:numCache>
                <c:ptCount val="5"/>
                <c:pt idx="0">
                  <c:v>0.5807017198548747</c:v>
                </c:pt>
                <c:pt idx="1">
                  <c:v>0.5878612359851604</c:v>
                </c:pt>
                <c:pt idx="2">
                  <c:v>0.5845055843327079</c:v>
                </c:pt>
                <c:pt idx="3">
                  <c:v>0.5979262685193943</c:v>
                </c:pt>
                <c:pt idx="4">
                  <c:v>0.6253128401424046</c:v>
                </c:pt>
              </c:numCache>
            </c:numRef>
          </c:val>
        </c:ser>
        <c:axId val="51656526"/>
        <c:axId val="12830015"/>
      </c:barChart>
      <c:catAx>
        <c:axId val="5165652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2830015"/>
        <c:crosses val="autoZero"/>
        <c:auto val="1"/>
        <c:lblOffset val="100"/>
        <c:tickLblSkip val="1"/>
        <c:noMultiLvlLbl val="0"/>
      </c:catAx>
      <c:valAx>
        <c:axId val="128300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656526"/>
        <c:crossesAt val="1"/>
        <c:crossBetween val="between"/>
        <c:dispUnits/>
      </c:valAx>
      <c:spPr>
        <a:solidFill>
          <a:srgbClr val="FFFFFF"/>
        </a:solidFill>
        <a:ln w="12700">
          <a:solidFill>
            <a:srgbClr val="000000"/>
          </a:solidFill>
        </a:ln>
      </c:spPr>
    </c:plotArea>
    <c:legend>
      <c:legendPos val="b"/>
      <c:layout>
        <c:manualLayout>
          <c:xMode val="edge"/>
          <c:yMode val="edge"/>
          <c:x val="0.41675"/>
          <c:y val="0.93025"/>
          <c:w val="0.15575"/>
          <c:h val="0.04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Households With Children Under Age 6:  
</a:t>
            </a:r>
            <a:r>
              <a:rPr lang="en-US" cap="none" sz="1800" b="1" i="0" u="none" baseline="0">
                <a:solidFill>
                  <a:srgbClr val="000000"/>
                </a:solidFill>
              </a:rPr>
              <a:t>Percent With All Adults in Labor Force</a:t>
            </a:r>
          </a:p>
        </c:rich>
      </c:tx>
      <c:layout>
        <c:manualLayout>
          <c:xMode val="factor"/>
          <c:yMode val="factor"/>
          <c:x val="0"/>
          <c:y val="-0.0065"/>
        </c:manualLayout>
      </c:layout>
      <c:spPr>
        <a:noFill/>
        <a:ln>
          <a:noFill/>
        </a:ln>
      </c:spPr>
    </c:title>
    <c:plotArea>
      <c:layout>
        <c:manualLayout>
          <c:xMode val="edge"/>
          <c:yMode val="edge"/>
          <c:x val="0.01575"/>
          <c:y val="0.23925"/>
          <c:w val="0.95675"/>
          <c:h val="0.6725"/>
        </c:manualLayout>
      </c:layout>
      <c:barChart>
        <c:barDir val="col"/>
        <c:grouping val="clustered"/>
        <c:varyColors val="0"/>
        <c:ser>
          <c:idx val="0"/>
          <c:order val="0"/>
          <c:tx>
            <c:strRef>
              <c:f>'Chart Data'!$F$18</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Data'!$E$19:$E$23</c:f>
              <c:strCache>
                <c:ptCount val="5"/>
                <c:pt idx="0">
                  <c:v>United States</c:v>
                </c:pt>
                <c:pt idx="1">
                  <c:v>New York City</c:v>
                </c:pt>
                <c:pt idx="2">
                  <c:v>Rest of NY State</c:v>
                </c:pt>
                <c:pt idx="3">
                  <c:v>New Jersey</c:v>
                </c:pt>
                <c:pt idx="4">
                  <c:v>Connecticut</c:v>
                </c:pt>
              </c:strCache>
            </c:strRef>
          </c:cat>
          <c:val>
            <c:numRef>
              <c:f>'Chart Data'!$F$19:$F$23</c:f>
              <c:numCache>
                <c:ptCount val="5"/>
                <c:pt idx="0">
                  <c:v>0.5997283291567471</c:v>
                </c:pt>
                <c:pt idx="1">
                  <c:v>0.5290585358398289</c:v>
                </c:pt>
                <c:pt idx="2">
                  <c:v>0.6008584473696209</c:v>
                </c:pt>
                <c:pt idx="3">
                  <c:v>0.581804757414557</c:v>
                </c:pt>
                <c:pt idx="4">
                  <c:v>0.6085102234786636</c:v>
                </c:pt>
              </c:numCache>
            </c:numRef>
          </c:val>
        </c:ser>
        <c:ser>
          <c:idx val="1"/>
          <c:order val="1"/>
          <c:tx>
            <c:strRef>
              <c:f>'Chart Data'!$G$18</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Data'!$E$19:$E$23</c:f>
              <c:strCache>
                <c:ptCount val="5"/>
                <c:pt idx="0">
                  <c:v>United States</c:v>
                </c:pt>
                <c:pt idx="1">
                  <c:v>New York City</c:v>
                </c:pt>
                <c:pt idx="2">
                  <c:v>Rest of NY State</c:v>
                </c:pt>
                <c:pt idx="3">
                  <c:v>New Jersey</c:v>
                </c:pt>
                <c:pt idx="4">
                  <c:v>Connecticut</c:v>
                </c:pt>
              </c:strCache>
            </c:strRef>
          </c:cat>
          <c:val>
            <c:numRef>
              <c:f>'Chart Data'!$G$19:$G$23</c:f>
              <c:numCache>
                <c:ptCount val="5"/>
                <c:pt idx="0">
                  <c:v>0.6510347732355714</c:v>
                </c:pt>
                <c:pt idx="1">
                  <c:v>0.6359485653307296</c:v>
                </c:pt>
                <c:pt idx="2">
                  <c:v>0.6785991105330215</c:v>
                </c:pt>
                <c:pt idx="3">
                  <c:v>0.6634290526755607</c:v>
                </c:pt>
                <c:pt idx="4">
                  <c:v>0.7156871276064685</c:v>
                </c:pt>
              </c:numCache>
            </c:numRef>
          </c:val>
        </c:ser>
        <c:axId val="64175864"/>
        <c:axId val="54326457"/>
      </c:barChart>
      <c:catAx>
        <c:axId val="641758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4326457"/>
        <c:crosses val="autoZero"/>
        <c:auto val="1"/>
        <c:lblOffset val="100"/>
        <c:tickLblSkip val="1"/>
        <c:noMultiLvlLbl val="0"/>
      </c:catAx>
      <c:valAx>
        <c:axId val="54326457"/>
        <c:scaling>
          <c:orientation val="minMax"/>
          <c:min val="0.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75864"/>
        <c:crossesAt val="1"/>
        <c:crossBetween val="between"/>
        <c:dispUnits/>
      </c:valAx>
      <c:spPr>
        <a:solidFill>
          <a:srgbClr val="FFFFFF"/>
        </a:solidFill>
        <a:ln w="12700">
          <a:solidFill>
            <a:srgbClr val="000000"/>
          </a:solidFill>
        </a:ln>
      </c:spPr>
    </c:plotArea>
    <c:legend>
      <c:legendPos val="b"/>
      <c:layout>
        <c:manualLayout>
          <c:xMode val="edge"/>
          <c:yMode val="edge"/>
          <c:x val="0.4275"/>
          <c:y val="0.93925"/>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Change In Number of Workers by Means of Transport To Work:  
</a:t>
            </a:r>
            <a:r>
              <a:rPr lang="en-US" cap="none" sz="1800" b="1" i="0" u="none" baseline="0">
                <a:solidFill>
                  <a:srgbClr val="000000"/>
                </a:solidFill>
              </a:rPr>
              <a:t>2005 to 2015</a:t>
            </a:r>
          </a:p>
        </c:rich>
      </c:tx>
      <c:layout>
        <c:manualLayout>
          <c:xMode val="factor"/>
          <c:yMode val="factor"/>
          <c:x val="-0.0015"/>
          <c:y val="-0.0065"/>
        </c:manualLayout>
      </c:layout>
      <c:spPr>
        <a:noFill/>
        <a:ln>
          <a:noFill/>
        </a:ln>
      </c:spPr>
    </c:title>
    <c:plotArea>
      <c:layout>
        <c:manualLayout>
          <c:xMode val="edge"/>
          <c:yMode val="edge"/>
          <c:x val="0.01575"/>
          <c:y val="0.23925"/>
          <c:w val="0.95675"/>
          <c:h val="0.6725"/>
        </c:manualLayout>
      </c:layout>
      <c:barChart>
        <c:barDir val="col"/>
        <c:grouping val="clustered"/>
        <c:varyColors val="0"/>
        <c:ser>
          <c:idx val="0"/>
          <c:order val="0"/>
          <c:tx>
            <c:strRef>
              <c:f>'Chart Data'!$A$29</c:f>
              <c:strCache>
                <c:ptCount val="1"/>
                <c:pt idx="0">
                  <c:v>New York City</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Data'!$B$28:$G$28</c:f>
              <c:strCache>
                <c:ptCount val="6"/>
                <c:pt idx="0">
                  <c:v>Drive Alone</c:v>
                </c:pt>
                <c:pt idx="1">
                  <c:v>Carpool</c:v>
                </c:pt>
                <c:pt idx="2">
                  <c:v>Public Transit</c:v>
                </c:pt>
                <c:pt idx="3">
                  <c:v>Walked </c:v>
                </c:pt>
                <c:pt idx="4">
                  <c:v>Other Means</c:v>
                </c:pt>
                <c:pt idx="5">
                  <c:v>Worked At Home</c:v>
                </c:pt>
              </c:strCache>
            </c:strRef>
          </c:cat>
          <c:val>
            <c:numRef>
              <c:f>'Chart Data'!$B$29:$G$29</c:f>
              <c:numCache>
                <c:ptCount val="6"/>
                <c:pt idx="0">
                  <c:v>61308</c:v>
                </c:pt>
                <c:pt idx="1">
                  <c:v>-31581</c:v>
                </c:pt>
                <c:pt idx="2">
                  <c:v>402003</c:v>
                </c:pt>
                <c:pt idx="3">
                  <c:v>79499</c:v>
                </c:pt>
                <c:pt idx="4">
                  <c:v>17331</c:v>
                </c:pt>
                <c:pt idx="5">
                  <c:v>34858</c:v>
                </c:pt>
              </c:numCache>
            </c:numRef>
          </c:val>
        </c:ser>
        <c:ser>
          <c:idx val="1"/>
          <c:order val="1"/>
          <c:tx>
            <c:strRef>
              <c:f>'Chart Data'!$A$30</c:f>
              <c:strCache>
                <c:ptCount val="1"/>
                <c:pt idx="0">
                  <c:v>Rest of NY State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Data'!$B$28:$G$28</c:f>
              <c:strCache>
                <c:ptCount val="6"/>
                <c:pt idx="0">
                  <c:v>Drive Alone</c:v>
                </c:pt>
                <c:pt idx="1">
                  <c:v>Carpool</c:v>
                </c:pt>
                <c:pt idx="2">
                  <c:v>Public Transit</c:v>
                </c:pt>
                <c:pt idx="3">
                  <c:v>Walked </c:v>
                </c:pt>
                <c:pt idx="4">
                  <c:v>Other Means</c:v>
                </c:pt>
                <c:pt idx="5">
                  <c:v>Worked At Home</c:v>
                </c:pt>
              </c:strCache>
            </c:strRef>
          </c:cat>
          <c:val>
            <c:numRef>
              <c:f>'Chart Data'!$B$30:$G$30</c:f>
              <c:numCache>
                <c:ptCount val="6"/>
                <c:pt idx="0">
                  <c:v>162122</c:v>
                </c:pt>
                <c:pt idx="1">
                  <c:v>-15165</c:v>
                </c:pt>
                <c:pt idx="2">
                  <c:v>70943</c:v>
                </c:pt>
                <c:pt idx="3">
                  <c:v>34179</c:v>
                </c:pt>
                <c:pt idx="4">
                  <c:v>-3174</c:v>
                </c:pt>
                <c:pt idx="5">
                  <c:v>40986</c:v>
                </c:pt>
              </c:numCache>
            </c:numRef>
          </c:val>
        </c:ser>
        <c:ser>
          <c:idx val="2"/>
          <c:order val="2"/>
          <c:tx>
            <c:strRef>
              <c:f>'Chart Data'!$A$31</c:f>
              <c:strCache>
                <c:ptCount val="1"/>
                <c:pt idx="0">
                  <c:v>New Jersey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Data'!$B$28:$G$28</c:f>
              <c:strCache>
                <c:ptCount val="6"/>
                <c:pt idx="0">
                  <c:v>Drive Alone</c:v>
                </c:pt>
                <c:pt idx="1">
                  <c:v>Carpool</c:v>
                </c:pt>
                <c:pt idx="2">
                  <c:v>Public Transit</c:v>
                </c:pt>
                <c:pt idx="3">
                  <c:v>Walked </c:v>
                </c:pt>
                <c:pt idx="4">
                  <c:v>Other Means</c:v>
                </c:pt>
                <c:pt idx="5">
                  <c:v>Worked At Home</c:v>
                </c:pt>
              </c:strCache>
            </c:strRef>
          </c:cat>
          <c:val>
            <c:numRef>
              <c:f>'Chart Data'!$B$31:$G$31</c:f>
              <c:numCache>
                <c:ptCount val="6"/>
                <c:pt idx="0">
                  <c:v>176782</c:v>
                </c:pt>
                <c:pt idx="1">
                  <c:v>-48959</c:v>
                </c:pt>
                <c:pt idx="2">
                  <c:v>87620</c:v>
                </c:pt>
                <c:pt idx="3">
                  <c:v>17965</c:v>
                </c:pt>
                <c:pt idx="4">
                  <c:v>12692</c:v>
                </c:pt>
                <c:pt idx="5">
                  <c:v>54263</c:v>
                </c:pt>
              </c:numCache>
            </c:numRef>
          </c:val>
        </c:ser>
        <c:ser>
          <c:idx val="3"/>
          <c:order val="3"/>
          <c:tx>
            <c:strRef>
              <c:f>'Chart Data'!$A$32</c:f>
              <c:strCache>
                <c:ptCount val="1"/>
                <c:pt idx="0">
                  <c:v>Connecticut</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Data'!$B$28:$G$28</c:f>
              <c:strCache>
                <c:ptCount val="6"/>
                <c:pt idx="0">
                  <c:v>Drive Alone</c:v>
                </c:pt>
                <c:pt idx="1">
                  <c:v>Carpool</c:v>
                </c:pt>
                <c:pt idx="2">
                  <c:v>Public Transit</c:v>
                </c:pt>
                <c:pt idx="3">
                  <c:v>Walked </c:v>
                </c:pt>
                <c:pt idx="4">
                  <c:v>Other Means</c:v>
                </c:pt>
                <c:pt idx="5">
                  <c:v>Worked At Home</c:v>
                </c:pt>
              </c:strCache>
            </c:strRef>
          </c:cat>
          <c:val>
            <c:numRef>
              <c:f>'Chart Data'!$B$32:$G$32</c:f>
              <c:numCache>
                <c:ptCount val="6"/>
                <c:pt idx="0">
                  <c:v>47511</c:v>
                </c:pt>
                <c:pt idx="1">
                  <c:v>2543</c:v>
                </c:pt>
                <c:pt idx="2">
                  <c:v>17089</c:v>
                </c:pt>
                <c:pt idx="3">
                  <c:v>19051</c:v>
                </c:pt>
                <c:pt idx="4">
                  <c:v>-1111</c:v>
                </c:pt>
                <c:pt idx="5">
                  <c:v>30696</c:v>
                </c:pt>
              </c:numCache>
            </c:numRef>
          </c:val>
        </c:ser>
        <c:axId val="6408386"/>
        <c:axId val="65158995"/>
      </c:barChart>
      <c:catAx>
        <c:axId val="64083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5158995"/>
        <c:crosses val="autoZero"/>
        <c:auto val="1"/>
        <c:lblOffset val="100"/>
        <c:tickLblSkip val="1"/>
        <c:noMultiLvlLbl val="0"/>
      </c:catAx>
      <c:valAx>
        <c:axId val="651589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8386"/>
        <c:crossesAt val="1"/>
        <c:crossBetween val="between"/>
        <c:dispUnits/>
      </c:valAx>
      <c:spPr>
        <a:solidFill>
          <a:srgbClr val="FFFFFF"/>
        </a:solidFill>
        <a:ln w="12700">
          <a:solidFill>
            <a:srgbClr val="000000"/>
          </a:solidFill>
        </a:ln>
      </c:spPr>
    </c:plotArea>
    <c:legend>
      <c:legendPos val="b"/>
      <c:layout>
        <c:manualLayout>
          <c:xMode val="edge"/>
          <c:yMode val="edge"/>
          <c:x val="0.21525"/>
          <c:y val="0.928"/>
          <c:w val="0.5632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Workers Traveling To Work Via Mass Transit:  Percent of All Workers</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Data'!$B$35</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Data'!$A$36:$A$39</c:f>
              <c:strCache>
                <c:ptCount val="4"/>
                <c:pt idx="0">
                  <c:v>United States</c:v>
                </c:pt>
                <c:pt idx="1">
                  <c:v>Rest of NY State</c:v>
                </c:pt>
                <c:pt idx="2">
                  <c:v>New Jersey</c:v>
                </c:pt>
                <c:pt idx="3">
                  <c:v>Connecticut</c:v>
                </c:pt>
              </c:strCache>
            </c:strRef>
          </c:cat>
          <c:val>
            <c:numRef>
              <c:f>'Chart Data'!$B$36:$B$39</c:f>
              <c:numCache>
                <c:ptCount val="4"/>
                <c:pt idx="0">
                  <c:v>0.04659978508095394</c:v>
                </c:pt>
                <c:pt idx="1">
                  <c:v>0.06082758385922123</c:v>
                </c:pt>
                <c:pt idx="2">
                  <c:v>0.10283955180900312</c:v>
                </c:pt>
                <c:pt idx="3">
                  <c:v>0.04249394512418077</c:v>
                </c:pt>
              </c:numCache>
            </c:numRef>
          </c:val>
        </c:ser>
        <c:ser>
          <c:idx val="1"/>
          <c:order val="1"/>
          <c:tx>
            <c:strRef>
              <c:f>'Chart Data'!$C$35</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Data'!$A$36:$A$39</c:f>
              <c:strCache>
                <c:ptCount val="4"/>
                <c:pt idx="0">
                  <c:v>United States</c:v>
                </c:pt>
                <c:pt idx="1">
                  <c:v>Rest of NY State</c:v>
                </c:pt>
                <c:pt idx="2">
                  <c:v>New Jersey</c:v>
                </c:pt>
                <c:pt idx="3">
                  <c:v>Connecticut</c:v>
                </c:pt>
              </c:strCache>
            </c:strRef>
          </c:cat>
          <c:val>
            <c:numRef>
              <c:f>'Chart Data'!$C$36:$C$39</c:f>
              <c:numCache>
                <c:ptCount val="4"/>
                <c:pt idx="0">
                  <c:v>0.05232423362451539</c:v>
                </c:pt>
                <c:pt idx="1">
                  <c:v>0.0709167940049502</c:v>
                </c:pt>
                <c:pt idx="2">
                  <c:v>0.11607838360191003</c:v>
                </c:pt>
                <c:pt idx="3">
                  <c:v>0.04935703767537579</c:v>
                </c:pt>
              </c:numCache>
            </c:numRef>
          </c:val>
        </c:ser>
        <c:axId val="58986156"/>
        <c:axId val="11022093"/>
      </c:barChart>
      <c:catAx>
        <c:axId val="589861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1022093"/>
        <c:crosses val="autoZero"/>
        <c:auto val="1"/>
        <c:lblOffset val="100"/>
        <c:tickLblSkip val="1"/>
        <c:noMultiLvlLbl val="0"/>
      </c:catAx>
      <c:valAx>
        <c:axId val="110220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86156"/>
        <c:crossesAt val="1"/>
        <c:crossBetween val="between"/>
        <c:dispUnits/>
        <c:majorUnit val="0.010000000000000002"/>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Working At Home:  Percent of Total Workers</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Data'!$F$35</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Data'!$E$36:$E$40</c:f>
              <c:strCache>
                <c:ptCount val="5"/>
                <c:pt idx="0">
                  <c:v>United States</c:v>
                </c:pt>
                <c:pt idx="1">
                  <c:v>New York City</c:v>
                </c:pt>
                <c:pt idx="2">
                  <c:v>Rest of NY State</c:v>
                </c:pt>
                <c:pt idx="3">
                  <c:v>New Jersey</c:v>
                </c:pt>
                <c:pt idx="4">
                  <c:v>Connecticut</c:v>
                </c:pt>
              </c:strCache>
            </c:strRef>
          </c:cat>
          <c:val>
            <c:numRef>
              <c:f>'Chart Data'!$F$36:$F$40</c:f>
              <c:numCache>
                <c:ptCount val="5"/>
                <c:pt idx="0">
                  <c:v>0.03603682029901892</c:v>
                </c:pt>
                <c:pt idx="1">
                  <c:v>0.03605482804414099</c:v>
                </c:pt>
                <c:pt idx="2">
                  <c:v>0.033673245646969774</c:v>
                </c:pt>
                <c:pt idx="3">
                  <c:v>0.03031254368140686</c:v>
                </c:pt>
                <c:pt idx="4">
                  <c:v>0.032692709169260176</c:v>
                </c:pt>
              </c:numCache>
            </c:numRef>
          </c:val>
        </c:ser>
        <c:ser>
          <c:idx val="1"/>
          <c:order val="1"/>
          <c:tx>
            <c:strRef>
              <c:f>'Chart Data'!$G$35</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Data'!$E$36:$E$40</c:f>
              <c:strCache>
                <c:ptCount val="5"/>
                <c:pt idx="0">
                  <c:v>United States</c:v>
                </c:pt>
                <c:pt idx="1">
                  <c:v>New York City</c:v>
                </c:pt>
                <c:pt idx="2">
                  <c:v>Rest of NY State</c:v>
                </c:pt>
                <c:pt idx="3">
                  <c:v>New Jersey</c:v>
                </c:pt>
                <c:pt idx="4">
                  <c:v>Connecticut</c:v>
                </c:pt>
              </c:strCache>
            </c:strRef>
          </c:cat>
          <c:val>
            <c:numRef>
              <c:f>'Chart Data'!$G$36:$G$40</c:f>
              <c:numCache>
                <c:ptCount val="5"/>
                <c:pt idx="0">
                  <c:v>0.04613531605370292</c:v>
                </c:pt>
                <c:pt idx="1">
                  <c:v>0.0396975714144024</c:v>
                </c:pt>
                <c:pt idx="2">
                  <c:v>0.03958268118594367</c:v>
                </c:pt>
                <c:pt idx="3">
                  <c:v>0.04085077366608933</c:v>
                </c:pt>
                <c:pt idx="4">
                  <c:v>0.04786982952658053</c:v>
                </c:pt>
              </c:numCache>
            </c:numRef>
          </c:val>
        </c:ser>
        <c:axId val="66415286"/>
        <c:axId val="16477671"/>
      </c:barChart>
      <c:catAx>
        <c:axId val="664152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6477671"/>
        <c:crosses val="autoZero"/>
        <c:auto val="1"/>
        <c:lblOffset val="100"/>
        <c:tickLblSkip val="1"/>
        <c:noMultiLvlLbl val="0"/>
      </c:catAx>
      <c:valAx>
        <c:axId val="164776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15286"/>
        <c:crossesAt val="1"/>
        <c:crossBetween val="between"/>
        <c:dispUnits/>
      </c:valAx>
      <c:spPr>
        <a:solidFill>
          <a:srgbClr val="FFFFFF"/>
        </a:solidFill>
        <a:ln w="12700">
          <a:solidFill>
            <a:srgbClr val="000000"/>
          </a:solidFill>
        </a:ln>
      </c:spPr>
    </c:plotArea>
    <c:legend>
      <c:legendPos val="b"/>
      <c:layout>
        <c:manualLayout>
          <c:xMode val="edge"/>
          <c:yMode val="edge"/>
          <c:x val="0.429"/>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Walking to Work:  Percent of Total Workers</a:t>
            </a:r>
          </a:p>
        </c:rich>
      </c:tx>
      <c:layout>
        <c:manualLayout>
          <c:xMode val="factor"/>
          <c:yMode val="factor"/>
          <c:x val="0"/>
          <c:y val="-0.0065"/>
        </c:manualLayout>
      </c:layout>
      <c:spPr>
        <a:noFill/>
        <a:ln>
          <a:noFill/>
        </a:ln>
      </c:spPr>
    </c:title>
    <c:plotArea>
      <c:layout>
        <c:manualLayout>
          <c:xMode val="edge"/>
          <c:yMode val="edge"/>
          <c:x val="0.01575"/>
          <c:y val="0.15875"/>
          <c:w val="0.95675"/>
          <c:h val="0.7495"/>
        </c:manualLayout>
      </c:layout>
      <c:barChart>
        <c:barDir val="col"/>
        <c:grouping val="clustered"/>
        <c:varyColors val="0"/>
        <c:ser>
          <c:idx val="0"/>
          <c:order val="0"/>
          <c:tx>
            <c:strRef>
              <c:f>'Chart Data'!$B$43</c:f>
              <c:strCache>
                <c:ptCount val="1"/>
                <c:pt idx="0">
                  <c:v>2005</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Data'!$A$44:$A$48</c:f>
              <c:strCache>
                <c:ptCount val="5"/>
                <c:pt idx="0">
                  <c:v>United States</c:v>
                </c:pt>
                <c:pt idx="1">
                  <c:v>New York City</c:v>
                </c:pt>
                <c:pt idx="2">
                  <c:v>Rest of NY State</c:v>
                </c:pt>
                <c:pt idx="3">
                  <c:v>New Jersey</c:v>
                </c:pt>
                <c:pt idx="4">
                  <c:v>Connecticut</c:v>
                </c:pt>
              </c:strCache>
            </c:strRef>
          </c:cat>
          <c:val>
            <c:numRef>
              <c:f>'Chart Data'!$B$44:$B$48</c:f>
              <c:numCache>
                <c:ptCount val="5"/>
                <c:pt idx="0">
                  <c:v>0.02473044711205697</c:v>
                </c:pt>
                <c:pt idx="1">
                  <c:v>0.09439885874056703</c:v>
                </c:pt>
                <c:pt idx="2">
                  <c:v>0.02918760456433654</c:v>
                </c:pt>
                <c:pt idx="3">
                  <c:v>0.0306332608833676</c:v>
                </c:pt>
                <c:pt idx="4">
                  <c:v>0.020379016521635245</c:v>
                </c:pt>
              </c:numCache>
            </c:numRef>
          </c:val>
        </c:ser>
        <c:ser>
          <c:idx val="1"/>
          <c:order val="1"/>
          <c:tx>
            <c:strRef>
              <c:f>'Chart Data'!$C$43</c:f>
              <c:strCache>
                <c:ptCount val="1"/>
                <c:pt idx="0">
                  <c:v>2015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Data'!$A$44:$A$48</c:f>
              <c:strCache>
                <c:ptCount val="5"/>
                <c:pt idx="0">
                  <c:v>United States</c:v>
                </c:pt>
                <c:pt idx="1">
                  <c:v>New York City</c:v>
                </c:pt>
                <c:pt idx="2">
                  <c:v>Rest of NY State</c:v>
                </c:pt>
                <c:pt idx="3">
                  <c:v>New Jersey</c:v>
                </c:pt>
                <c:pt idx="4">
                  <c:v>Connecticut</c:v>
                </c:pt>
              </c:strCache>
            </c:strRef>
          </c:cat>
          <c:val>
            <c:numRef>
              <c:f>'Chart Data'!$C$44:$C$48</c:f>
              <c:numCache>
                <c:ptCount val="5"/>
                <c:pt idx="0">
                  <c:v>0.027737389512268264</c:v>
                </c:pt>
                <c:pt idx="1">
                  <c:v>0.10098927719497913</c:v>
                </c:pt>
                <c:pt idx="2">
                  <c:v>0.034054868574400446</c:v>
                </c:pt>
                <c:pt idx="3">
                  <c:v>0.032678425327092295</c:v>
                </c:pt>
                <c:pt idx="4">
                  <c:v>0.029792665023988776</c:v>
                </c:pt>
              </c:numCache>
            </c:numRef>
          </c:val>
        </c:ser>
        <c:axId val="62019296"/>
        <c:axId val="31114721"/>
      </c:barChart>
      <c:catAx>
        <c:axId val="620192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1114721"/>
        <c:crosses val="autoZero"/>
        <c:auto val="1"/>
        <c:lblOffset val="100"/>
        <c:tickLblSkip val="1"/>
        <c:noMultiLvlLbl val="0"/>
      </c:catAx>
      <c:valAx>
        <c:axId val="311147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19296"/>
        <c:crossesAt val="1"/>
        <c:crossBetween val="between"/>
        <c:dispUnits/>
        <c:majorUnit val="0.010000000000000002"/>
      </c:valAx>
      <c:spPr>
        <a:solidFill>
          <a:srgbClr val="FFFFFF"/>
        </a:solidFill>
        <a:ln w="12700">
          <a:solidFill>
            <a:srgbClr val="000000"/>
          </a:solidFill>
        </a:ln>
      </c:spPr>
    </c:plotArea>
    <c:legend>
      <c:legendPos val="b"/>
      <c:layout>
        <c:manualLayout>
          <c:xMode val="edge"/>
          <c:yMode val="edge"/>
          <c:x val="0.4275"/>
          <c:y val="0.937"/>
          <c:w val="0.13275"/>
          <c:h val="0.040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46.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48.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50.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5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2.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5.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6.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7.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8.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19.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0.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1.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2.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3.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4.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5.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6.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0.13975</cdr:x>
      <cdr:y>0.1915</cdr:y>
    </cdr:from>
    <cdr:to>
      <cdr:x>0.64025</cdr:x>
      <cdr:y>0.25425</cdr:y>
    </cdr:to>
    <cdr:sp>
      <cdr:nvSpPr>
        <cdr:cNvPr id="1" name="TextBox 1"/>
        <cdr:cNvSpPr txBox="1">
          <a:spLocks noChangeArrowheads="1"/>
        </cdr:cNvSpPr>
      </cdr:nvSpPr>
      <cdr:spPr>
        <a:xfrm>
          <a:off x="1209675" y="1123950"/>
          <a:ext cx="4343400"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0.4735</cdr:x>
      <cdr:y>0.26325</cdr:y>
    </cdr:from>
    <cdr:to>
      <cdr:x>0.9725</cdr:x>
      <cdr:y>0.321</cdr:y>
    </cdr:to>
    <cdr:sp>
      <cdr:nvSpPr>
        <cdr:cNvPr id="1" name="TextBox 1"/>
        <cdr:cNvSpPr txBox="1">
          <a:spLocks noChangeArrowheads="1"/>
        </cdr:cNvSpPr>
      </cdr:nvSpPr>
      <cdr:spPr>
        <a:xfrm>
          <a:off x="4105275" y="1552575"/>
          <a:ext cx="4333875" cy="3429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0.2815</cdr:x>
      <cdr:y>0.38025</cdr:y>
    </cdr:from>
    <cdr:to>
      <cdr:x>0.5075</cdr:x>
      <cdr:y>0.47775</cdr:y>
    </cdr:to>
    <cdr:sp>
      <cdr:nvSpPr>
        <cdr:cNvPr id="1" name="TextBox 1"/>
        <cdr:cNvSpPr txBox="1">
          <a:spLocks noChangeArrowheads="1"/>
        </cdr:cNvSpPr>
      </cdr:nvSpPr>
      <cdr:spPr>
        <a:xfrm>
          <a:off x="2438400" y="2247900"/>
          <a:ext cx="1962150" cy="5810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0.34475</cdr:x>
      <cdr:y>0.38225</cdr:y>
    </cdr:from>
    <cdr:to>
      <cdr:x>0.51475</cdr:x>
      <cdr:y>0.4545</cdr:y>
    </cdr:to>
    <cdr:sp>
      <cdr:nvSpPr>
        <cdr:cNvPr id="2" name="TextBox 2"/>
        <cdr:cNvSpPr txBox="1">
          <a:spLocks noChangeArrowheads="1"/>
        </cdr:cNvSpPr>
      </cdr:nvSpPr>
      <cdr:spPr>
        <a:xfrm>
          <a:off x="2990850" y="2257425"/>
          <a:ext cx="1476375" cy="42862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latin typeface="Calibri"/>
              <a:ea typeface="Calibri"/>
              <a:cs typeface="Calibri"/>
            </a:rPr>
            <a:t>NYC:  57.0%</a:t>
          </a:r>
          <a:r>
            <a:rPr lang="en-US" cap="none" sz="1100" b="1" i="0" u="none" baseline="0">
              <a:solidFill>
                <a:srgbClr val="000000"/>
              </a:solidFill>
              <a:latin typeface="Calibri"/>
              <a:ea typeface="Calibri"/>
              <a:cs typeface="Calibri"/>
            </a:rPr>
            <a:t> in 2015, up from 54.6% in 2005</a:t>
          </a:r>
        </a:p>
      </cdr:txBody>
    </cdr:sp>
  </cdr:relSizeAnchor>
  <cdr:relSizeAnchor xmlns:cdr="http://schemas.openxmlformats.org/drawingml/2006/chartDrawing">
    <cdr:from>
      <cdr:x>0.0765</cdr:x>
      <cdr:y>0.1775</cdr:y>
    </cdr:from>
    <cdr:to>
      <cdr:x>0.578</cdr:x>
      <cdr:y>0.24125</cdr:y>
    </cdr:to>
    <cdr:sp>
      <cdr:nvSpPr>
        <cdr:cNvPr id="3" name="TextBox 3"/>
        <cdr:cNvSpPr txBox="1">
          <a:spLocks noChangeArrowheads="1"/>
        </cdr:cNvSpPr>
      </cdr:nvSpPr>
      <cdr:spPr>
        <a:xfrm>
          <a:off x="657225" y="1047750"/>
          <a:ext cx="4352925" cy="3810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0.18525</cdr:y>
    </cdr:from>
    <cdr:to>
      <cdr:x>0.569</cdr:x>
      <cdr:y>0.24675</cdr:y>
    </cdr:to>
    <cdr:sp>
      <cdr:nvSpPr>
        <cdr:cNvPr id="1" name="TextBox 1"/>
        <cdr:cNvSpPr txBox="1">
          <a:spLocks noChangeArrowheads="1"/>
        </cdr:cNvSpPr>
      </cdr:nvSpPr>
      <cdr:spPr>
        <a:xfrm>
          <a:off x="590550" y="1095375"/>
          <a:ext cx="4343400"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0.46775</cdr:x>
      <cdr:y>0.18525</cdr:y>
    </cdr:from>
    <cdr:to>
      <cdr:x>0.972</cdr:x>
      <cdr:y>0.2475</cdr:y>
    </cdr:to>
    <cdr:sp>
      <cdr:nvSpPr>
        <cdr:cNvPr id="1" name="TextBox 1"/>
        <cdr:cNvSpPr txBox="1">
          <a:spLocks noChangeArrowheads="1"/>
        </cdr:cNvSpPr>
      </cdr:nvSpPr>
      <cdr:spPr>
        <a:xfrm>
          <a:off x="4057650" y="1095375"/>
          <a:ext cx="4371975"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0.228</cdr:y>
    </cdr:from>
    <cdr:to>
      <cdr:x>0.80475</cdr:x>
      <cdr:y>0.30225</cdr:y>
    </cdr:to>
    <cdr:sp>
      <cdr:nvSpPr>
        <cdr:cNvPr id="1" name="TextBox 2"/>
        <cdr:cNvSpPr txBox="1">
          <a:spLocks noChangeArrowheads="1"/>
        </cdr:cNvSpPr>
      </cdr:nvSpPr>
      <cdr:spPr>
        <a:xfrm>
          <a:off x="2457450" y="1343025"/>
          <a:ext cx="4514850" cy="4381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Note:  in 2005, the percent of U.S. workers carpooling to work, 10.7%, equaled</a:t>
          </a:r>
          <a:r>
            <a:rPr lang="en-US" cap="none" sz="1100" b="0" i="0" u="none" baseline="0">
              <a:solidFill>
                <a:srgbClr val="000000"/>
              </a:solidFill>
              <a:latin typeface="Calibri"/>
              <a:ea typeface="Calibri"/>
              <a:cs typeface="Calibri"/>
            </a:rPr>
            <a:t> the percent using mass transit, walking and working at home combined.</a:t>
          </a:r>
        </a:p>
      </cdr:txBody>
    </cdr:sp>
  </cdr:relSizeAnchor>
  <cdr:relSizeAnchor xmlns:cdr="http://schemas.openxmlformats.org/drawingml/2006/chartDrawing">
    <cdr:from>
      <cdr:x>0.081</cdr:x>
      <cdr:y>0.184</cdr:y>
    </cdr:from>
    <cdr:to>
      <cdr:x>0.5815</cdr:x>
      <cdr:y>0.24475</cdr:y>
    </cdr:to>
    <cdr:sp>
      <cdr:nvSpPr>
        <cdr:cNvPr id="2" name="TextBox 3"/>
        <cdr:cNvSpPr txBox="1">
          <a:spLocks noChangeArrowheads="1"/>
        </cdr:cNvSpPr>
      </cdr:nvSpPr>
      <cdr:spPr>
        <a:xfrm>
          <a:off x="695325" y="1085850"/>
          <a:ext cx="4343400"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0.408</cdr:x>
      <cdr:y>0.238</cdr:y>
    </cdr:from>
    <cdr:to>
      <cdr:x>0.98775</cdr:x>
      <cdr:y>0.3235</cdr:y>
    </cdr:to>
    <cdr:sp>
      <cdr:nvSpPr>
        <cdr:cNvPr id="1" name="TextBox 1"/>
        <cdr:cNvSpPr txBox="1">
          <a:spLocks noChangeArrowheads="1"/>
        </cdr:cNvSpPr>
      </cdr:nvSpPr>
      <cdr:spPr>
        <a:xfrm>
          <a:off x="3533775" y="1400175"/>
          <a:ext cx="5029200" cy="5048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 Sales and office occupations, natural resources, construction, and maintenance occupations, and production, transportation, and material moving occupations
</a:t>
          </a:r>
        </a:p>
      </cdr:txBody>
    </cdr:sp>
  </cdr:relSizeAnchor>
  <cdr:relSizeAnchor xmlns:cdr="http://schemas.openxmlformats.org/drawingml/2006/chartDrawing">
    <cdr:from>
      <cdr:x>0.07175</cdr:x>
      <cdr:y>0.182</cdr:y>
    </cdr:from>
    <cdr:to>
      <cdr:x>0.5735</cdr:x>
      <cdr:y>0.24325</cdr:y>
    </cdr:to>
    <cdr:sp>
      <cdr:nvSpPr>
        <cdr:cNvPr id="2" name="TextBox 2"/>
        <cdr:cNvSpPr txBox="1">
          <a:spLocks noChangeArrowheads="1"/>
        </cdr:cNvSpPr>
      </cdr:nvSpPr>
      <cdr:spPr>
        <a:xfrm>
          <a:off x="619125" y="1076325"/>
          <a:ext cx="4352925"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0.268</cdr:y>
    </cdr:from>
    <cdr:to>
      <cdr:x>0.57425</cdr:x>
      <cdr:y>0.3265</cdr:y>
    </cdr:to>
    <cdr:sp>
      <cdr:nvSpPr>
        <cdr:cNvPr id="1" name="TextBox 1"/>
        <cdr:cNvSpPr txBox="1">
          <a:spLocks noChangeArrowheads="1"/>
        </cdr:cNvSpPr>
      </cdr:nvSpPr>
      <cdr:spPr>
        <a:xfrm>
          <a:off x="638175" y="1581150"/>
          <a:ext cx="4343400" cy="3429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0.18725</cdr:y>
    </cdr:from>
    <cdr:to>
      <cdr:x>0.97025</cdr:x>
      <cdr:y>0.2495</cdr:y>
    </cdr:to>
    <cdr:sp>
      <cdr:nvSpPr>
        <cdr:cNvPr id="1" name="TextBox 1"/>
        <cdr:cNvSpPr txBox="1">
          <a:spLocks noChangeArrowheads="1"/>
        </cdr:cNvSpPr>
      </cdr:nvSpPr>
      <cdr:spPr>
        <a:xfrm>
          <a:off x="4048125" y="1104900"/>
          <a:ext cx="4371975"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0.4295</cdr:x>
      <cdr:y>0.882</cdr:y>
    </cdr:from>
    <cdr:to>
      <cdr:x>0.931</cdr:x>
      <cdr:y>0.9505</cdr:y>
    </cdr:to>
    <cdr:sp>
      <cdr:nvSpPr>
        <cdr:cNvPr id="1" name="TextBox 1"/>
        <cdr:cNvSpPr txBox="1">
          <a:spLocks noChangeArrowheads="1"/>
        </cdr:cNvSpPr>
      </cdr:nvSpPr>
      <cdr:spPr>
        <a:xfrm>
          <a:off x="3724275" y="5210175"/>
          <a:ext cx="4352925" cy="4095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0.07175</cdr:x>
      <cdr:y>0.1775</cdr:y>
    </cdr:from>
    <cdr:to>
      <cdr:x>0.5735</cdr:x>
      <cdr:y>0.24125</cdr:y>
    </cdr:to>
    <cdr:sp>
      <cdr:nvSpPr>
        <cdr:cNvPr id="1" name="TextBox 1"/>
        <cdr:cNvSpPr txBox="1">
          <a:spLocks noChangeArrowheads="1"/>
        </cdr:cNvSpPr>
      </cdr:nvSpPr>
      <cdr:spPr>
        <a:xfrm>
          <a:off x="619125" y="1047750"/>
          <a:ext cx="4352925" cy="3810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dr:relSizeAnchor xmlns:cdr="http://schemas.openxmlformats.org/drawingml/2006/chartDrawing">
    <cdr:from>
      <cdr:x>0.62675</cdr:x>
      <cdr:y>0.18925</cdr:y>
    </cdr:from>
    <cdr:to>
      <cdr:x>0.9475</cdr:x>
      <cdr:y>0.31625</cdr:y>
    </cdr:to>
    <cdr:sp>
      <cdr:nvSpPr>
        <cdr:cNvPr id="2" name="TextBox 2"/>
        <cdr:cNvSpPr txBox="1">
          <a:spLocks noChangeArrowheads="1"/>
        </cdr:cNvSpPr>
      </cdr:nvSpPr>
      <cdr:spPr>
        <a:xfrm>
          <a:off x="5429250" y="1114425"/>
          <a:ext cx="2781300" cy="7524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0.58425</cdr:x>
      <cdr:y>0.19325</cdr:y>
    </cdr:from>
    <cdr:to>
      <cdr:x>0.9685</cdr:x>
      <cdr:y>0.355</cdr:y>
    </cdr:to>
    <cdr:sp>
      <cdr:nvSpPr>
        <cdr:cNvPr id="3" name="TextBox 3"/>
        <cdr:cNvSpPr txBox="1">
          <a:spLocks noChangeArrowheads="1"/>
        </cdr:cNvSpPr>
      </cdr:nvSpPr>
      <cdr:spPr>
        <a:xfrm>
          <a:off x="5067300" y="1143000"/>
          <a:ext cx="3333750" cy="9525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this is data by place of residence, not place of work.  A large share of NYC government workers, particularly the best paid, live in surrounding suburbs. The last limitations on types of NYC public employees allowed to do so were removed by state law during the 2005 to 2015 period.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cdr:x>
      <cdr:y>0.18925</cdr:y>
    </cdr:from>
    <cdr:to>
      <cdr:x>0.92975</cdr:x>
      <cdr:y>0.2515</cdr:y>
    </cdr:to>
    <cdr:sp>
      <cdr:nvSpPr>
        <cdr:cNvPr id="1" name="TextBox 1"/>
        <cdr:cNvSpPr txBox="1">
          <a:spLocks noChangeArrowheads="1"/>
        </cdr:cNvSpPr>
      </cdr:nvSpPr>
      <cdr:spPr>
        <a:xfrm>
          <a:off x="3695700" y="1114425"/>
          <a:ext cx="4371975"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0.2795</cdr:x>
      <cdr:y>0.23275</cdr:y>
    </cdr:from>
    <cdr:to>
      <cdr:x>0.8415</cdr:x>
      <cdr:y>0.2935</cdr:y>
    </cdr:to>
    <cdr:sp>
      <cdr:nvSpPr>
        <cdr:cNvPr id="1" name="TextBox 1"/>
        <cdr:cNvSpPr txBox="1">
          <a:spLocks noChangeArrowheads="1"/>
        </cdr:cNvSpPr>
      </cdr:nvSpPr>
      <cdr:spPr>
        <a:xfrm>
          <a:off x="2419350" y="1371600"/>
          <a:ext cx="4876800"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*Not including those self-employed workers who have incorporated.  
</a:t>
          </a:r>
          <a:r>
            <a:rPr lang="en-US" cap="none" sz="1100" b="0" i="0" u="none" baseline="0">
              <a:solidFill>
                <a:srgbClr val="000000"/>
              </a:solidFill>
              <a:latin typeface="Calibri"/>
              <a:ea typeface="Calibri"/>
              <a:cs typeface="Calibri"/>
            </a:rPr>
            <a:t>The Census Bureau tabulates these as "employees" of their own corporation.</a:t>
          </a:r>
        </a:p>
      </cdr:txBody>
    </cdr:sp>
  </cdr:relSizeAnchor>
  <cdr:relSizeAnchor xmlns:cdr="http://schemas.openxmlformats.org/drawingml/2006/chartDrawing">
    <cdr:from>
      <cdr:x>0.069</cdr:x>
      <cdr:y>0.182</cdr:y>
    </cdr:from>
    <cdr:to>
      <cdr:x>0.569</cdr:x>
      <cdr:y>0.24325</cdr:y>
    </cdr:to>
    <cdr:sp>
      <cdr:nvSpPr>
        <cdr:cNvPr id="2" name="TextBox 2"/>
        <cdr:cNvSpPr txBox="1">
          <a:spLocks noChangeArrowheads="1"/>
        </cdr:cNvSpPr>
      </cdr:nvSpPr>
      <cdr:spPr>
        <a:xfrm>
          <a:off x="590550" y="1076325"/>
          <a:ext cx="4343400"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0.10075</cdr:x>
      <cdr:y>0.18525</cdr:y>
    </cdr:from>
    <cdr:to>
      <cdr:x>0.6015</cdr:x>
      <cdr:y>0.24675</cdr:y>
    </cdr:to>
    <cdr:sp>
      <cdr:nvSpPr>
        <cdr:cNvPr id="1" name="TextBox 1"/>
        <cdr:cNvSpPr txBox="1">
          <a:spLocks noChangeArrowheads="1"/>
        </cdr:cNvSpPr>
      </cdr:nvSpPr>
      <cdr:spPr>
        <a:xfrm>
          <a:off x="866775" y="1095375"/>
          <a:ext cx="4343400"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0.10525</cdr:x>
      <cdr:y>0.184</cdr:y>
    </cdr:from>
    <cdr:to>
      <cdr:x>0.605</cdr:x>
      <cdr:y>0.24475</cdr:y>
    </cdr:to>
    <cdr:sp>
      <cdr:nvSpPr>
        <cdr:cNvPr id="1" name="TextBox 1"/>
        <cdr:cNvSpPr txBox="1">
          <a:spLocks noChangeArrowheads="1"/>
        </cdr:cNvSpPr>
      </cdr:nvSpPr>
      <cdr:spPr>
        <a:xfrm>
          <a:off x="904875" y="1085850"/>
          <a:ext cx="4333875"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0.10525</cdr:x>
      <cdr:y>0.19125</cdr:y>
    </cdr:from>
    <cdr:to>
      <cdr:x>0.605</cdr:x>
      <cdr:y>0.25275</cdr:y>
    </cdr:to>
    <cdr:sp>
      <cdr:nvSpPr>
        <cdr:cNvPr id="1" name="TextBox 1"/>
        <cdr:cNvSpPr txBox="1">
          <a:spLocks noChangeArrowheads="1"/>
        </cdr:cNvSpPr>
      </cdr:nvSpPr>
      <cdr:spPr>
        <a:xfrm>
          <a:off x="904875" y="1123950"/>
          <a:ext cx="4333875"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0.5185</cdr:y>
    </cdr:from>
    <cdr:to>
      <cdr:x>0.64775</cdr:x>
      <cdr:y>0.55525</cdr:y>
    </cdr:to>
    <cdr:sp>
      <cdr:nvSpPr>
        <cdr:cNvPr id="1" name="TextBox 1"/>
        <cdr:cNvSpPr txBox="1">
          <a:spLocks noChangeArrowheads="1"/>
        </cdr:cNvSpPr>
      </cdr:nvSpPr>
      <cdr:spPr>
        <a:xfrm>
          <a:off x="1219200" y="3057525"/>
          <a:ext cx="4391025" cy="2190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0.0755</cdr:x>
      <cdr:y>0.2655</cdr:y>
    </cdr:from>
    <cdr:to>
      <cdr:x>0.577</cdr:x>
      <cdr:y>0.32475</cdr:y>
    </cdr:to>
    <cdr:sp>
      <cdr:nvSpPr>
        <cdr:cNvPr id="1" name="TextBox 1"/>
        <cdr:cNvSpPr txBox="1">
          <a:spLocks noChangeArrowheads="1"/>
        </cdr:cNvSpPr>
      </cdr:nvSpPr>
      <cdr:spPr>
        <a:xfrm>
          <a:off x="647700" y="1562100"/>
          <a:ext cx="4352925" cy="3524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0.09825</cdr:x>
      <cdr:y>0.18925</cdr:y>
    </cdr:from>
    <cdr:to>
      <cdr:x>0.598</cdr:x>
      <cdr:y>0.25075</cdr:y>
    </cdr:to>
    <cdr:sp>
      <cdr:nvSpPr>
        <cdr:cNvPr id="1" name="TextBox 1"/>
        <cdr:cNvSpPr txBox="1">
          <a:spLocks noChangeArrowheads="1"/>
        </cdr:cNvSpPr>
      </cdr:nvSpPr>
      <cdr:spPr>
        <a:xfrm>
          <a:off x="847725" y="1114425"/>
          <a:ext cx="4333875"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0.46775</cdr:x>
      <cdr:y>0.19325</cdr:y>
    </cdr:from>
    <cdr:to>
      <cdr:x>0.972</cdr:x>
      <cdr:y>0.2555</cdr:y>
    </cdr:to>
    <cdr:sp>
      <cdr:nvSpPr>
        <cdr:cNvPr id="1" name="TextBox 1"/>
        <cdr:cNvSpPr txBox="1">
          <a:spLocks noChangeArrowheads="1"/>
        </cdr:cNvSpPr>
      </cdr:nvSpPr>
      <cdr:spPr>
        <a:xfrm>
          <a:off x="4057650" y="1143000"/>
          <a:ext cx="4371975"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0.4695</cdr:x>
      <cdr:y>0.18925</cdr:y>
    </cdr:from>
    <cdr:to>
      <cdr:x>0.974</cdr:x>
      <cdr:y>0.2515</cdr:y>
    </cdr:to>
    <cdr:sp>
      <cdr:nvSpPr>
        <cdr:cNvPr id="1" name="TextBox 1"/>
        <cdr:cNvSpPr txBox="1">
          <a:spLocks noChangeArrowheads="1"/>
        </cdr:cNvSpPr>
      </cdr:nvSpPr>
      <cdr:spPr>
        <a:xfrm>
          <a:off x="4067175" y="1114425"/>
          <a:ext cx="4381500"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0.18525</cdr:y>
    </cdr:from>
    <cdr:to>
      <cdr:x>0.9665</cdr:x>
      <cdr:y>0.2475</cdr:y>
    </cdr:to>
    <cdr:sp>
      <cdr:nvSpPr>
        <cdr:cNvPr id="1" name="TextBox 1"/>
        <cdr:cNvSpPr txBox="1">
          <a:spLocks noChangeArrowheads="1"/>
        </cdr:cNvSpPr>
      </cdr:nvSpPr>
      <cdr:spPr>
        <a:xfrm>
          <a:off x="4029075" y="1095375"/>
          <a:ext cx="4352925"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0.28075</cdr:x>
      <cdr:y>0.70725</cdr:y>
    </cdr:from>
    <cdr:to>
      <cdr:x>0.778</cdr:x>
      <cdr:y>0.76875</cdr:y>
    </cdr:to>
    <cdr:sp>
      <cdr:nvSpPr>
        <cdr:cNvPr id="1" name="TextBox 1"/>
        <cdr:cNvSpPr txBox="1">
          <a:spLocks noChangeArrowheads="1"/>
        </cdr:cNvSpPr>
      </cdr:nvSpPr>
      <cdr:spPr>
        <a:xfrm>
          <a:off x="2428875" y="4181475"/>
          <a:ext cx="4314825"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0.46775</cdr:x>
      <cdr:y>0.18725</cdr:y>
    </cdr:from>
    <cdr:to>
      <cdr:x>0.971</cdr:x>
      <cdr:y>0.2495</cdr:y>
    </cdr:to>
    <cdr:sp>
      <cdr:nvSpPr>
        <cdr:cNvPr id="1" name="TextBox 1"/>
        <cdr:cNvSpPr txBox="1">
          <a:spLocks noChangeArrowheads="1"/>
        </cdr:cNvSpPr>
      </cdr:nvSpPr>
      <cdr:spPr>
        <a:xfrm>
          <a:off x="4057650" y="1104900"/>
          <a:ext cx="4362450"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0.19725</cdr:y>
    </cdr:from>
    <cdr:to>
      <cdr:x>0.62225</cdr:x>
      <cdr:y>0.2585</cdr:y>
    </cdr:to>
    <cdr:sp>
      <cdr:nvSpPr>
        <cdr:cNvPr id="1" name="TextBox 1"/>
        <cdr:cNvSpPr txBox="1">
          <a:spLocks noChangeArrowheads="1"/>
        </cdr:cNvSpPr>
      </cdr:nvSpPr>
      <cdr:spPr>
        <a:xfrm>
          <a:off x="1038225" y="1162050"/>
          <a:ext cx="4362450" cy="3619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0.28025</cdr:y>
    </cdr:from>
    <cdr:to>
      <cdr:x>0.58425</cdr:x>
      <cdr:y>0.3395</cdr:y>
    </cdr:to>
    <cdr:sp>
      <cdr:nvSpPr>
        <cdr:cNvPr id="1" name="TextBox 1"/>
        <cdr:cNvSpPr txBox="1">
          <a:spLocks noChangeArrowheads="1"/>
        </cdr:cNvSpPr>
      </cdr:nvSpPr>
      <cdr:spPr>
        <a:xfrm>
          <a:off x="723900" y="1657350"/>
          <a:ext cx="4343400" cy="3524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2005 &amp; 2015 American Community Survey
</a:t>
          </a:r>
          <a:r>
            <a:rPr lang="en-US" cap="none" sz="1100" b="0" i="0" u="none" baseline="0">
              <a:solidFill>
                <a:srgbClr val="000000"/>
              </a:solidFill>
              <a:latin typeface="Calibri"/>
              <a:ea typeface="Calibri"/>
              <a:cs typeface="Calibri"/>
            </a:rPr>
            <a:t>Tabulation by L. Littlefield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8"/>
  <sheetViews>
    <sheetView zoomScalePageLayoutView="0" workbookViewId="0" topLeftCell="A1">
      <selection activeCell="A1" sqref="A1:D1"/>
    </sheetView>
  </sheetViews>
  <sheetFormatPr defaultColWidth="8.8515625" defaultRowHeight="12.75"/>
  <cols>
    <col min="1" max="1" width="6.7109375" style="0" customWidth="1"/>
    <col min="2" max="2" width="26.8515625" style="0" customWidth="1"/>
    <col min="3" max="3" width="0.71875" style="0" customWidth="1"/>
    <col min="4" max="4" width="0.9921875" style="0" customWidth="1"/>
    <col min="5" max="5" width="6.7109375" style="0" customWidth="1"/>
    <col min="6" max="6" width="3.7109375" style="0" customWidth="1"/>
    <col min="7" max="25" width="11.421875" style="0" customWidth="1"/>
  </cols>
  <sheetData>
    <row r="1" spans="1:25" ht="12" customHeight="1">
      <c r="A1" s="88" t="s">
        <v>155</v>
      </c>
      <c r="B1" s="88"/>
      <c r="C1" s="88"/>
      <c r="D1" s="88"/>
      <c r="E1" s="1"/>
      <c r="F1" s="1"/>
      <c r="G1" s="1"/>
      <c r="H1" s="1"/>
      <c r="I1" s="1"/>
      <c r="J1" s="1"/>
      <c r="K1" s="1"/>
      <c r="L1" s="1"/>
      <c r="M1" s="1"/>
      <c r="N1" s="1"/>
      <c r="O1" s="1"/>
      <c r="P1" s="1"/>
      <c r="Q1" s="1"/>
      <c r="R1" s="1"/>
      <c r="S1" s="1"/>
      <c r="T1" s="1"/>
      <c r="U1" s="1"/>
      <c r="V1" s="1"/>
      <c r="W1" s="1"/>
      <c r="X1" s="1"/>
      <c r="Y1" s="1"/>
    </row>
    <row r="2" spans="1:25" ht="12" customHeight="1">
      <c r="A2" s="88" t="s">
        <v>156</v>
      </c>
      <c r="B2" s="88"/>
      <c r="C2" s="88"/>
      <c r="D2" s="88"/>
      <c r="E2" s="1"/>
      <c r="F2" s="1"/>
      <c r="G2" s="1"/>
      <c r="H2" s="1"/>
      <c r="I2" s="1"/>
      <c r="J2" s="1"/>
      <c r="K2" s="1"/>
      <c r="L2" s="1"/>
      <c r="M2" s="1"/>
      <c r="N2" s="1"/>
      <c r="O2" s="1"/>
      <c r="P2" s="1"/>
      <c r="Q2" s="1"/>
      <c r="R2" s="1"/>
      <c r="S2" s="1"/>
      <c r="T2" s="1"/>
      <c r="U2" s="1"/>
      <c r="V2" s="1"/>
      <c r="W2" s="1"/>
      <c r="X2" s="1"/>
      <c r="Y2" s="1"/>
    </row>
    <row r="3" spans="1:25" ht="12" customHeight="1">
      <c r="A3" s="1" t="s">
        <v>157</v>
      </c>
      <c r="B3" s="88" t="s">
        <v>177</v>
      </c>
      <c r="C3" s="88"/>
      <c r="D3" s="88"/>
      <c r="E3" s="88"/>
      <c r="F3" s="1"/>
      <c r="G3" s="1"/>
      <c r="H3" s="1"/>
      <c r="I3" s="1"/>
      <c r="J3" s="1"/>
      <c r="K3" s="1"/>
      <c r="L3" s="1"/>
      <c r="M3" s="1"/>
      <c r="N3" s="1"/>
      <c r="O3" s="1"/>
      <c r="P3" s="1"/>
      <c r="Q3" s="1"/>
      <c r="R3" s="1"/>
      <c r="S3" s="1"/>
      <c r="T3" s="1"/>
      <c r="U3" s="1"/>
      <c r="V3" s="1"/>
      <c r="W3" s="1"/>
      <c r="X3" s="1"/>
      <c r="Y3" s="1"/>
    </row>
    <row r="4" spans="1:25" ht="138.75" customHeight="1">
      <c r="A4" s="1"/>
      <c r="B4" s="88"/>
      <c r="C4" s="88"/>
      <c r="D4" s="88"/>
      <c r="E4" s="88"/>
      <c r="F4" s="1"/>
      <c r="G4" s="1"/>
      <c r="H4" s="1"/>
      <c r="I4" s="1"/>
      <c r="J4" s="1"/>
      <c r="K4" s="1"/>
      <c r="L4" s="1"/>
      <c r="M4" s="1"/>
      <c r="N4" s="1"/>
      <c r="O4" s="1"/>
      <c r="P4" s="1"/>
      <c r="Q4" s="1"/>
      <c r="R4" s="1"/>
      <c r="S4" s="1"/>
      <c r="T4" s="1"/>
      <c r="U4" s="1"/>
      <c r="V4" s="1"/>
      <c r="W4" s="1"/>
      <c r="X4" s="1"/>
      <c r="Y4" s="1"/>
    </row>
    <row r="5" spans="1:25" ht="12" customHeight="1">
      <c r="A5" s="1" t="s">
        <v>157</v>
      </c>
      <c r="B5" s="88" t="s">
        <v>183</v>
      </c>
      <c r="C5" s="88"/>
      <c r="D5" s="88"/>
      <c r="E5" s="88"/>
      <c r="F5" s="1"/>
      <c r="G5" s="1"/>
      <c r="H5" s="1"/>
      <c r="I5" s="1"/>
      <c r="J5" s="1"/>
      <c r="K5" s="1"/>
      <c r="L5" s="1"/>
      <c r="M5" s="1"/>
      <c r="N5" s="1"/>
      <c r="O5" s="1"/>
      <c r="P5" s="1"/>
      <c r="Q5" s="1"/>
      <c r="R5" s="1"/>
      <c r="S5" s="1"/>
      <c r="T5" s="1"/>
      <c r="U5" s="1"/>
      <c r="V5" s="1"/>
      <c r="W5" s="1"/>
      <c r="X5" s="1"/>
      <c r="Y5" s="1"/>
    </row>
    <row r="6" spans="1:25" ht="114.75" customHeight="1">
      <c r="A6" s="1"/>
      <c r="B6" s="88"/>
      <c r="C6" s="88"/>
      <c r="D6" s="88"/>
      <c r="E6" s="88"/>
      <c r="F6" s="1"/>
      <c r="G6" s="1"/>
      <c r="H6" s="1"/>
      <c r="I6" s="1"/>
      <c r="J6" s="1"/>
      <c r="K6" s="1"/>
      <c r="L6" s="1"/>
      <c r="M6" s="1"/>
      <c r="N6" s="1"/>
      <c r="O6" s="1"/>
      <c r="P6" s="1"/>
      <c r="Q6" s="1"/>
      <c r="R6" s="1"/>
      <c r="S6" s="1"/>
      <c r="T6" s="1"/>
      <c r="U6" s="1"/>
      <c r="V6" s="1"/>
      <c r="W6" s="1"/>
      <c r="X6" s="1"/>
      <c r="Y6" s="1"/>
    </row>
    <row r="7" spans="1:25" ht="12" customHeight="1">
      <c r="A7" s="89" t="s">
        <v>48</v>
      </c>
      <c r="B7" s="89"/>
      <c r="C7" s="89"/>
      <c r="D7" s="90" t="s">
        <v>49</v>
      </c>
      <c r="E7" s="90"/>
      <c r="F7" s="90"/>
      <c r="G7" s="90"/>
      <c r="H7" s="90"/>
      <c r="I7" s="90"/>
      <c r="J7" s="90" t="s">
        <v>50</v>
      </c>
      <c r="K7" s="90"/>
      <c r="L7" s="90"/>
      <c r="M7" s="90"/>
      <c r="N7" s="90" t="s">
        <v>51</v>
      </c>
      <c r="O7" s="90"/>
      <c r="P7" s="90"/>
      <c r="Q7" s="90"/>
      <c r="R7" s="90" t="s">
        <v>52</v>
      </c>
      <c r="S7" s="90"/>
      <c r="T7" s="90"/>
      <c r="U7" s="90"/>
      <c r="V7" s="90" t="s">
        <v>53</v>
      </c>
      <c r="W7" s="90"/>
      <c r="X7" s="90"/>
      <c r="Y7" s="90"/>
    </row>
    <row r="8" spans="1:25" ht="12" customHeight="1">
      <c r="A8" s="3"/>
      <c r="B8" s="4"/>
      <c r="C8" s="5"/>
      <c r="D8" s="90" t="s">
        <v>54</v>
      </c>
      <c r="E8" s="90"/>
      <c r="F8" s="90"/>
      <c r="G8" s="2" t="s">
        <v>55</v>
      </c>
      <c r="H8" s="2" t="s">
        <v>56</v>
      </c>
      <c r="I8" s="2" t="s">
        <v>57</v>
      </c>
      <c r="J8" s="2" t="s">
        <v>54</v>
      </c>
      <c r="K8" s="2" t="s">
        <v>55</v>
      </c>
      <c r="L8" s="2" t="s">
        <v>56</v>
      </c>
      <c r="M8" s="2" t="s">
        <v>57</v>
      </c>
      <c r="N8" s="2" t="s">
        <v>54</v>
      </c>
      <c r="O8" s="2" t="s">
        <v>55</v>
      </c>
      <c r="P8" s="2" t="s">
        <v>56</v>
      </c>
      <c r="Q8" s="2" t="s">
        <v>57</v>
      </c>
      <c r="R8" s="2" t="s">
        <v>54</v>
      </c>
      <c r="S8" s="2" t="s">
        <v>55</v>
      </c>
      <c r="T8" s="2" t="s">
        <v>56</v>
      </c>
      <c r="U8" s="2" t="s">
        <v>57</v>
      </c>
      <c r="V8" s="2" t="s">
        <v>54</v>
      </c>
      <c r="W8" s="2" t="s">
        <v>55</v>
      </c>
      <c r="X8" s="2" t="s">
        <v>56</v>
      </c>
      <c r="Y8" s="2" t="s">
        <v>57</v>
      </c>
    </row>
    <row r="9" spans="1:25" ht="12" customHeight="1">
      <c r="A9" s="90" t="s">
        <v>58</v>
      </c>
      <c r="B9" s="90"/>
      <c r="C9" s="90"/>
      <c r="D9" s="90" t="s">
        <v>157</v>
      </c>
      <c r="E9" s="90"/>
      <c r="F9" s="90"/>
      <c r="G9" s="2" t="s">
        <v>157</v>
      </c>
      <c r="H9" s="2" t="s">
        <v>157</v>
      </c>
      <c r="I9" s="2" t="s">
        <v>157</v>
      </c>
      <c r="J9" s="2" t="s">
        <v>157</v>
      </c>
      <c r="K9" s="2" t="s">
        <v>157</v>
      </c>
      <c r="L9" s="2" t="s">
        <v>157</v>
      </c>
      <c r="M9" s="2" t="s">
        <v>157</v>
      </c>
      <c r="N9" s="2" t="s">
        <v>157</v>
      </c>
      <c r="O9" s="2" t="s">
        <v>157</v>
      </c>
      <c r="P9" s="2" t="s">
        <v>157</v>
      </c>
      <c r="Q9" s="2" t="s">
        <v>157</v>
      </c>
      <c r="R9" s="2" t="s">
        <v>157</v>
      </c>
      <c r="S9" s="2" t="s">
        <v>157</v>
      </c>
      <c r="T9" s="2" t="s">
        <v>157</v>
      </c>
      <c r="U9" s="2" t="s">
        <v>157</v>
      </c>
      <c r="V9" s="2" t="s">
        <v>157</v>
      </c>
      <c r="W9" s="2" t="s">
        <v>157</v>
      </c>
      <c r="X9" s="2" t="s">
        <v>157</v>
      </c>
      <c r="Y9" s="2" t="s">
        <v>157</v>
      </c>
    </row>
    <row r="10" spans="1:25" ht="12" customHeight="1">
      <c r="A10" s="90" t="s">
        <v>59</v>
      </c>
      <c r="B10" s="90"/>
      <c r="C10" s="90"/>
      <c r="D10" s="90" t="s">
        <v>60</v>
      </c>
      <c r="E10" s="90"/>
      <c r="F10" s="90"/>
      <c r="G10" s="2" t="s">
        <v>61</v>
      </c>
      <c r="H10" s="2" t="s">
        <v>60</v>
      </c>
      <c r="I10" s="2" t="s">
        <v>62</v>
      </c>
      <c r="J10" s="2" t="s">
        <v>63</v>
      </c>
      <c r="K10" s="2" t="s">
        <v>208</v>
      </c>
      <c r="L10" s="2" t="s">
        <v>63</v>
      </c>
      <c r="M10" s="2" t="s">
        <v>62</v>
      </c>
      <c r="N10" s="2" t="s">
        <v>209</v>
      </c>
      <c r="O10" s="2" t="s">
        <v>210</v>
      </c>
      <c r="P10" s="2" t="s">
        <v>209</v>
      </c>
      <c r="Q10" s="2" t="s">
        <v>62</v>
      </c>
      <c r="R10" s="2" t="s">
        <v>211</v>
      </c>
      <c r="S10" s="2" t="s">
        <v>212</v>
      </c>
      <c r="T10" s="2" t="s">
        <v>211</v>
      </c>
      <c r="U10" s="2" t="s">
        <v>62</v>
      </c>
      <c r="V10" s="2" t="s">
        <v>213</v>
      </c>
      <c r="W10" s="2" t="s">
        <v>214</v>
      </c>
      <c r="X10" s="2" t="s">
        <v>213</v>
      </c>
      <c r="Y10" s="2" t="s">
        <v>62</v>
      </c>
    </row>
    <row r="11" spans="1:25" ht="12" customHeight="1">
      <c r="A11" s="90" t="s">
        <v>215</v>
      </c>
      <c r="B11" s="90"/>
      <c r="C11" s="90"/>
      <c r="D11" s="90" t="s">
        <v>216</v>
      </c>
      <c r="E11" s="90"/>
      <c r="F11" s="90"/>
      <c r="G11" s="2" t="s">
        <v>217</v>
      </c>
      <c r="H11" s="2" t="s">
        <v>218</v>
      </c>
      <c r="I11" s="2" t="s">
        <v>219</v>
      </c>
      <c r="J11" s="2" t="s">
        <v>220</v>
      </c>
      <c r="K11" s="2" t="s">
        <v>221</v>
      </c>
      <c r="L11" s="2" t="s">
        <v>222</v>
      </c>
      <c r="M11" s="2" t="s">
        <v>223</v>
      </c>
      <c r="N11" s="2" t="s">
        <v>224</v>
      </c>
      <c r="O11" s="2" t="s">
        <v>225</v>
      </c>
      <c r="P11" s="2" t="s">
        <v>226</v>
      </c>
      <c r="Q11" s="2" t="s">
        <v>227</v>
      </c>
      <c r="R11" s="2" t="s">
        <v>228</v>
      </c>
      <c r="S11" s="2" t="s">
        <v>229</v>
      </c>
      <c r="T11" s="2" t="s">
        <v>230</v>
      </c>
      <c r="U11" s="2" t="s">
        <v>231</v>
      </c>
      <c r="V11" s="2" t="s">
        <v>232</v>
      </c>
      <c r="W11" s="2" t="s">
        <v>233</v>
      </c>
      <c r="X11" s="2" t="s">
        <v>72</v>
      </c>
      <c r="Y11" s="2" t="s">
        <v>227</v>
      </c>
    </row>
    <row r="12" spans="1:25" ht="12" customHeight="1">
      <c r="A12" s="90" t="s">
        <v>73</v>
      </c>
      <c r="B12" s="90"/>
      <c r="C12" s="90"/>
      <c r="D12" s="90" t="s">
        <v>74</v>
      </c>
      <c r="E12" s="90"/>
      <c r="F12" s="90"/>
      <c r="G12" s="2" t="s">
        <v>75</v>
      </c>
      <c r="H12" s="2" t="s">
        <v>76</v>
      </c>
      <c r="I12" s="2" t="s">
        <v>219</v>
      </c>
      <c r="J12" s="2" t="s">
        <v>77</v>
      </c>
      <c r="K12" s="2" t="s">
        <v>78</v>
      </c>
      <c r="L12" s="2" t="s">
        <v>79</v>
      </c>
      <c r="M12" s="2" t="s">
        <v>223</v>
      </c>
      <c r="N12" s="2" t="s">
        <v>80</v>
      </c>
      <c r="O12" s="2" t="s">
        <v>81</v>
      </c>
      <c r="P12" s="2" t="s">
        <v>82</v>
      </c>
      <c r="Q12" s="2" t="s">
        <v>227</v>
      </c>
      <c r="R12" s="2" t="s">
        <v>83</v>
      </c>
      <c r="S12" s="2" t="s">
        <v>84</v>
      </c>
      <c r="T12" s="2" t="s">
        <v>85</v>
      </c>
      <c r="U12" s="2" t="s">
        <v>231</v>
      </c>
      <c r="V12" s="2" t="s">
        <v>86</v>
      </c>
      <c r="W12" s="2" t="s">
        <v>233</v>
      </c>
      <c r="X12" s="2" t="s">
        <v>72</v>
      </c>
      <c r="Y12" s="2" t="s">
        <v>227</v>
      </c>
    </row>
    <row r="13" spans="1:25" ht="12" customHeight="1">
      <c r="A13" s="90" t="s">
        <v>87</v>
      </c>
      <c r="B13" s="90"/>
      <c r="C13" s="90"/>
      <c r="D13" s="90" t="s">
        <v>88</v>
      </c>
      <c r="E13" s="90"/>
      <c r="F13" s="90"/>
      <c r="G13" s="2" t="s">
        <v>89</v>
      </c>
      <c r="H13" s="2" t="s">
        <v>90</v>
      </c>
      <c r="I13" s="2" t="s">
        <v>219</v>
      </c>
      <c r="J13" s="2" t="s">
        <v>91</v>
      </c>
      <c r="K13" s="2" t="s">
        <v>92</v>
      </c>
      <c r="L13" s="2" t="s">
        <v>93</v>
      </c>
      <c r="M13" s="2" t="s">
        <v>223</v>
      </c>
      <c r="N13" s="2" t="s">
        <v>94</v>
      </c>
      <c r="O13" s="2" t="s">
        <v>95</v>
      </c>
      <c r="P13" s="2" t="s">
        <v>96</v>
      </c>
      <c r="Q13" s="2" t="s">
        <v>227</v>
      </c>
      <c r="R13" s="2" t="s">
        <v>97</v>
      </c>
      <c r="S13" s="2" t="s">
        <v>98</v>
      </c>
      <c r="T13" s="2" t="s">
        <v>99</v>
      </c>
      <c r="U13" s="2" t="s">
        <v>231</v>
      </c>
      <c r="V13" s="2" t="s">
        <v>100</v>
      </c>
      <c r="W13" s="2" t="s">
        <v>467</v>
      </c>
      <c r="X13" s="2" t="s">
        <v>99</v>
      </c>
      <c r="Y13" s="2" t="s">
        <v>227</v>
      </c>
    </row>
    <row r="14" spans="1:25" ht="12" customHeight="1">
      <c r="A14" s="90" t="s">
        <v>468</v>
      </c>
      <c r="B14" s="90"/>
      <c r="C14" s="90"/>
      <c r="D14" s="90" t="s">
        <v>469</v>
      </c>
      <c r="E14" s="90"/>
      <c r="F14" s="90"/>
      <c r="G14" s="2" t="s">
        <v>470</v>
      </c>
      <c r="H14" s="2" t="s">
        <v>471</v>
      </c>
      <c r="I14" s="2" t="s">
        <v>219</v>
      </c>
      <c r="J14" s="2" t="s">
        <v>472</v>
      </c>
      <c r="K14" s="2" t="s">
        <v>473</v>
      </c>
      <c r="L14" s="2" t="s">
        <v>474</v>
      </c>
      <c r="M14" s="2" t="s">
        <v>231</v>
      </c>
      <c r="N14" s="2" t="s">
        <v>475</v>
      </c>
      <c r="O14" s="2" t="s">
        <v>476</v>
      </c>
      <c r="P14" s="2" t="s">
        <v>477</v>
      </c>
      <c r="Q14" s="2" t="s">
        <v>219</v>
      </c>
      <c r="R14" s="2" t="s">
        <v>478</v>
      </c>
      <c r="S14" s="2" t="s">
        <v>479</v>
      </c>
      <c r="T14" s="2" t="s">
        <v>480</v>
      </c>
      <c r="U14" s="2" t="s">
        <v>219</v>
      </c>
      <c r="V14" s="2" t="s">
        <v>481</v>
      </c>
      <c r="W14" s="2" t="s">
        <v>482</v>
      </c>
      <c r="X14" s="2" t="s">
        <v>483</v>
      </c>
      <c r="Y14" s="2" t="s">
        <v>231</v>
      </c>
    </row>
    <row r="15" spans="1:25" ht="12" customHeight="1">
      <c r="A15" s="90" t="s">
        <v>484</v>
      </c>
      <c r="B15" s="90"/>
      <c r="C15" s="90"/>
      <c r="D15" s="90" t="s">
        <v>485</v>
      </c>
      <c r="E15" s="90"/>
      <c r="F15" s="90"/>
      <c r="G15" s="2" t="s">
        <v>486</v>
      </c>
      <c r="H15" s="2" t="s">
        <v>487</v>
      </c>
      <c r="I15" s="2" t="s">
        <v>219</v>
      </c>
      <c r="J15" s="2" t="s">
        <v>488</v>
      </c>
      <c r="K15" s="2" t="s">
        <v>234</v>
      </c>
      <c r="L15" s="2" t="s">
        <v>235</v>
      </c>
      <c r="M15" s="2" t="s">
        <v>219</v>
      </c>
      <c r="N15" s="2" t="s">
        <v>236</v>
      </c>
      <c r="O15" s="2" t="s">
        <v>237</v>
      </c>
      <c r="P15" s="2" t="s">
        <v>238</v>
      </c>
      <c r="Q15" s="2" t="s">
        <v>219</v>
      </c>
      <c r="R15" s="2" t="s">
        <v>239</v>
      </c>
      <c r="S15" s="2" t="s">
        <v>240</v>
      </c>
      <c r="T15" s="2" t="s">
        <v>238</v>
      </c>
      <c r="U15" s="2" t="s">
        <v>219</v>
      </c>
      <c r="V15" s="2" t="s">
        <v>241</v>
      </c>
      <c r="W15" s="2" t="s">
        <v>242</v>
      </c>
      <c r="X15" s="2" t="s">
        <v>243</v>
      </c>
      <c r="Y15" s="2" t="s">
        <v>219</v>
      </c>
    </row>
    <row r="16" spans="1:25" ht="12" customHeight="1">
      <c r="A16" s="90" t="s">
        <v>263</v>
      </c>
      <c r="B16" s="90"/>
      <c r="C16" s="90"/>
      <c r="D16" s="90" t="s">
        <v>264</v>
      </c>
      <c r="E16" s="90"/>
      <c r="F16" s="90"/>
      <c r="G16" s="2" t="s">
        <v>265</v>
      </c>
      <c r="H16" s="2" t="s">
        <v>266</v>
      </c>
      <c r="I16" s="2" t="s">
        <v>219</v>
      </c>
      <c r="J16" s="2" t="s">
        <v>267</v>
      </c>
      <c r="K16" s="2" t="s">
        <v>268</v>
      </c>
      <c r="L16" s="2" t="s">
        <v>269</v>
      </c>
      <c r="M16" s="2" t="s">
        <v>223</v>
      </c>
      <c r="N16" s="2" t="s">
        <v>270</v>
      </c>
      <c r="O16" s="2" t="s">
        <v>271</v>
      </c>
      <c r="P16" s="2" t="s">
        <v>272</v>
      </c>
      <c r="Q16" s="2" t="s">
        <v>227</v>
      </c>
      <c r="R16" s="2" t="s">
        <v>273</v>
      </c>
      <c r="S16" s="2" t="s">
        <v>274</v>
      </c>
      <c r="T16" s="2" t="s">
        <v>275</v>
      </c>
      <c r="U16" s="2" t="s">
        <v>231</v>
      </c>
      <c r="V16" s="2" t="s">
        <v>276</v>
      </c>
      <c r="W16" s="2" t="s">
        <v>277</v>
      </c>
      <c r="X16" s="2" t="s">
        <v>278</v>
      </c>
      <c r="Y16" s="2" t="s">
        <v>227</v>
      </c>
    </row>
    <row r="17" spans="1:25" ht="12" customHeight="1">
      <c r="A17" s="90" t="s">
        <v>157</v>
      </c>
      <c r="B17" s="90"/>
      <c r="C17" s="90"/>
      <c r="D17" s="90" t="s">
        <v>157</v>
      </c>
      <c r="E17" s="90"/>
      <c r="F17" s="90"/>
      <c r="G17" s="2" t="s">
        <v>157</v>
      </c>
      <c r="H17" s="2" t="s">
        <v>157</v>
      </c>
      <c r="I17" s="2" t="s">
        <v>157</v>
      </c>
      <c r="J17" s="2" t="s">
        <v>157</v>
      </c>
      <c r="K17" s="2" t="s">
        <v>157</v>
      </c>
      <c r="L17" s="2" t="s">
        <v>157</v>
      </c>
      <c r="M17" s="2" t="s">
        <v>157</v>
      </c>
      <c r="N17" s="2" t="s">
        <v>157</v>
      </c>
      <c r="O17" s="2" t="s">
        <v>157</v>
      </c>
      <c r="P17" s="2" t="s">
        <v>157</v>
      </c>
      <c r="Q17" s="2" t="s">
        <v>157</v>
      </c>
      <c r="R17" s="2" t="s">
        <v>157</v>
      </c>
      <c r="S17" s="2" t="s">
        <v>157</v>
      </c>
      <c r="T17" s="2" t="s">
        <v>157</v>
      </c>
      <c r="U17" s="2" t="s">
        <v>157</v>
      </c>
      <c r="V17" s="2" t="s">
        <v>157</v>
      </c>
      <c r="W17" s="2" t="s">
        <v>157</v>
      </c>
      <c r="X17" s="2" t="s">
        <v>157</v>
      </c>
      <c r="Y17" s="2" t="s">
        <v>157</v>
      </c>
    </row>
    <row r="18" spans="1:25" ht="12" customHeight="1">
      <c r="A18" s="90" t="s">
        <v>279</v>
      </c>
      <c r="B18" s="90"/>
      <c r="C18" s="90"/>
      <c r="D18" s="90" t="s">
        <v>74</v>
      </c>
      <c r="E18" s="90"/>
      <c r="F18" s="90"/>
      <c r="G18" s="2" t="s">
        <v>75</v>
      </c>
      <c r="H18" s="2" t="s">
        <v>74</v>
      </c>
      <c r="I18" s="2" t="s">
        <v>62</v>
      </c>
      <c r="J18" s="2" t="s">
        <v>77</v>
      </c>
      <c r="K18" s="2" t="s">
        <v>78</v>
      </c>
      <c r="L18" s="2" t="s">
        <v>77</v>
      </c>
      <c r="M18" s="2" t="s">
        <v>62</v>
      </c>
      <c r="N18" s="2" t="s">
        <v>80</v>
      </c>
      <c r="O18" s="2" t="s">
        <v>81</v>
      </c>
      <c r="P18" s="2" t="s">
        <v>80</v>
      </c>
      <c r="Q18" s="2" t="s">
        <v>62</v>
      </c>
      <c r="R18" s="2" t="s">
        <v>83</v>
      </c>
      <c r="S18" s="2" t="s">
        <v>84</v>
      </c>
      <c r="T18" s="2" t="s">
        <v>83</v>
      </c>
      <c r="U18" s="2" t="s">
        <v>62</v>
      </c>
      <c r="V18" s="2" t="s">
        <v>86</v>
      </c>
      <c r="W18" s="2" t="s">
        <v>233</v>
      </c>
      <c r="X18" s="2" t="s">
        <v>86</v>
      </c>
      <c r="Y18" s="2" t="s">
        <v>62</v>
      </c>
    </row>
    <row r="19" spans="1:25" ht="12" customHeight="1">
      <c r="A19" s="90" t="s">
        <v>280</v>
      </c>
      <c r="B19" s="90"/>
      <c r="C19" s="90"/>
      <c r="D19" s="90" t="s">
        <v>62</v>
      </c>
      <c r="E19" s="90"/>
      <c r="F19" s="90"/>
      <c r="G19" s="2" t="s">
        <v>62</v>
      </c>
      <c r="H19" s="2" t="s">
        <v>281</v>
      </c>
      <c r="I19" s="2" t="s">
        <v>219</v>
      </c>
      <c r="J19" s="2" t="s">
        <v>62</v>
      </c>
      <c r="K19" s="2" t="s">
        <v>62</v>
      </c>
      <c r="L19" s="2" t="s">
        <v>282</v>
      </c>
      <c r="M19" s="2" t="s">
        <v>227</v>
      </c>
      <c r="N19" s="2" t="s">
        <v>62</v>
      </c>
      <c r="O19" s="2" t="s">
        <v>62</v>
      </c>
      <c r="P19" s="2" t="s">
        <v>283</v>
      </c>
      <c r="Q19" s="2" t="s">
        <v>231</v>
      </c>
      <c r="R19" s="2" t="s">
        <v>62</v>
      </c>
      <c r="S19" s="2" t="s">
        <v>62</v>
      </c>
      <c r="T19" s="2" t="s">
        <v>284</v>
      </c>
      <c r="U19" s="2" t="s">
        <v>219</v>
      </c>
      <c r="V19" s="2" t="s">
        <v>62</v>
      </c>
      <c r="W19" s="2" t="s">
        <v>62</v>
      </c>
      <c r="X19" s="2" t="s">
        <v>285</v>
      </c>
      <c r="Y19" s="2" t="s">
        <v>231</v>
      </c>
    </row>
    <row r="20" spans="1:25" ht="12" customHeight="1">
      <c r="A20" s="90" t="s">
        <v>157</v>
      </c>
      <c r="B20" s="90"/>
      <c r="C20" s="90"/>
      <c r="D20" s="90" t="s">
        <v>157</v>
      </c>
      <c r="E20" s="90"/>
      <c r="F20" s="90"/>
      <c r="G20" s="2" t="s">
        <v>157</v>
      </c>
      <c r="H20" s="2" t="s">
        <v>157</v>
      </c>
      <c r="I20" s="2" t="s">
        <v>157</v>
      </c>
      <c r="J20" s="2" t="s">
        <v>157</v>
      </c>
      <c r="K20" s="2" t="s">
        <v>157</v>
      </c>
      <c r="L20" s="2" t="s">
        <v>157</v>
      </c>
      <c r="M20" s="2" t="s">
        <v>157</v>
      </c>
      <c r="N20" s="2" t="s">
        <v>157</v>
      </c>
      <c r="O20" s="2" t="s">
        <v>157</v>
      </c>
      <c r="P20" s="2" t="s">
        <v>157</v>
      </c>
      <c r="Q20" s="2" t="s">
        <v>157</v>
      </c>
      <c r="R20" s="2" t="s">
        <v>157</v>
      </c>
      <c r="S20" s="2" t="s">
        <v>157</v>
      </c>
      <c r="T20" s="2" t="s">
        <v>157</v>
      </c>
      <c r="U20" s="2" t="s">
        <v>157</v>
      </c>
      <c r="V20" s="2" t="s">
        <v>157</v>
      </c>
      <c r="W20" s="2" t="s">
        <v>157</v>
      </c>
      <c r="X20" s="2" t="s">
        <v>157</v>
      </c>
      <c r="Y20" s="2" t="s">
        <v>157</v>
      </c>
    </row>
    <row r="21" spans="1:25" ht="12" customHeight="1">
      <c r="A21" s="90" t="s">
        <v>286</v>
      </c>
      <c r="B21" s="90"/>
      <c r="C21" s="90"/>
      <c r="D21" s="90" t="s">
        <v>287</v>
      </c>
      <c r="E21" s="90"/>
      <c r="F21" s="90"/>
      <c r="G21" s="2" t="s">
        <v>288</v>
      </c>
      <c r="H21" s="2" t="s">
        <v>287</v>
      </c>
      <c r="I21" s="2" t="s">
        <v>62</v>
      </c>
      <c r="J21" s="2" t="s">
        <v>289</v>
      </c>
      <c r="K21" s="2" t="s">
        <v>112</v>
      </c>
      <c r="L21" s="2" t="s">
        <v>289</v>
      </c>
      <c r="M21" s="2" t="s">
        <v>62</v>
      </c>
      <c r="N21" s="2" t="s">
        <v>113</v>
      </c>
      <c r="O21" s="2" t="s">
        <v>114</v>
      </c>
      <c r="P21" s="2" t="s">
        <v>113</v>
      </c>
      <c r="Q21" s="2" t="s">
        <v>62</v>
      </c>
      <c r="R21" s="2" t="s">
        <v>299</v>
      </c>
      <c r="S21" s="2" t="s">
        <v>300</v>
      </c>
      <c r="T21" s="2" t="s">
        <v>299</v>
      </c>
      <c r="U21" s="2" t="s">
        <v>62</v>
      </c>
      <c r="V21" s="2" t="s">
        <v>301</v>
      </c>
      <c r="W21" s="2" t="s">
        <v>302</v>
      </c>
      <c r="X21" s="2" t="s">
        <v>301</v>
      </c>
      <c r="Y21" s="2" t="s">
        <v>62</v>
      </c>
    </row>
    <row r="22" spans="1:25" ht="12" customHeight="1">
      <c r="A22" s="90" t="s">
        <v>215</v>
      </c>
      <c r="B22" s="90"/>
      <c r="C22" s="90"/>
      <c r="D22" s="90" t="s">
        <v>303</v>
      </c>
      <c r="E22" s="90"/>
      <c r="F22" s="90"/>
      <c r="G22" s="2" t="s">
        <v>304</v>
      </c>
      <c r="H22" s="2" t="s">
        <v>305</v>
      </c>
      <c r="I22" s="2" t="s">
        <v>219</v>
      </c>
      <c r="J22" s="2" t="s">
        <v>306</v>
      </c>
      <c r="K22" s="2" t="s">
        <v>307</v>
      </c>
      <c r="L22" s="2" t="s">
        <v>308</v>
      </c>
      <c r="M22" s="2" t="s">
        <v>309</v>
      </c>
      <c r="N22" s="2" t="s">
        <v>310</v>
      </c>
      <c r="O22" s="2" t="s">
        <v>311</v>
      </c>
      <c r="P22" s="2" t="s">
        <v>312</v>
      </c>
      <c r="Q22" s="2" t="s">
        <v>223</v>
      </c>
      <c r="R22" s="2" t="s">
        <v>313</v>
      </c>
      <c r="S22" s="2" t="s">
        <v>314</v>
      </c>
      <c r="T22" s="2" t="s">
        <v>315</v>
      </c>
      <c r="U22" s="2" t="s">
        <v>227</v>
      </c>
      <c r="V22" s="2" t="s">
        <v>316</v>
      </c>
      <c r="W22" s="2" t="s">
        <v>317</v>
      </c>
      <c r="X22" s="2" t="s">
        <v>90</v>
      </c>
      <c r="Y22" s="2" t="s">
        <v>223</v>
      </c>
    </row>
    <row r="23" spans="1:25" ht="12" customHeight="1">
      <c r="A23" s="90" t="s">
        <v>73</v>
      </c>
      <c r="B23" s="90"/>
      <c r="C23" s="90"/>
      <c r="D23" s="90" t="s">
        <v>318</v>
      </c>
      <c r="E23" s="90"/>
      <c r="F23" s="90"/>
      <c r="G23" s="2" t="s">
        <v>319</v>
      </c>
      <c r="H23" s="2" t="s">
        <v>320</v>
      </c>
      <c r="I23" s="2" t="s">
        <v>219</v>
      </c>
      <c r="J23" s="2" t="s">
        <v>121</v>
      </c>
      <c r="K23" s="2" t="s">
        <v>122</v>
      </c>
      <c r="L23" s="2" t="s">
        <v>308</v>
      </c>
      <c r="M23" s="2" t="s">
        <v>309</v>
      </c>
      <c r="N23" s="2" t="s">
        <v>123</v>
      </c>
      <c r="O23" s="2" t="s">
        <v>124</v>
      </c>
      <c r="P23" s="8" t="s">
        <v>312</v>
      </c>
      <c r="Q23" s="2" t="s">
        <v>223</v>
      </c>
      <c r="R23" s="2" t="s">
        <v>125</v>
      </c>
      <c r="S23" s="2" t="s">
        <v>126</v>
      </c>
      <c r="T23" s="2" t="s">
        <v>315</v>
      </c>
      <c r="U23" s="2" t="s">
        <v>227</v>
      </c>
      <c r="V23" s="2" t="s">
        <v>127</v>
      </c>
      <c r="W23" s="2" t="s">
        <v>128</v>
      </c>
      <c r="X23" s="2" t="s">
        <v>90</v>
      </c>
      <c r="Y23" s="2" t="s">
        <v>223</v>
      </c>
    </row>
    <row r="24" spans="1:25" ht="12" customHeight="1">
      <c r="A24" s="90" t="s">
        <v>87</v>
      </c>
      <c r="B24" s="90"/>
      <c r="C24" s="90"/>
      <c r="D24" s="90" t="s">
        <v>129</v>
      </c>
      <c r="E24" s="90"/>
      <c r="F24" s="90"/>
      <c r="G24" s="2" t="s">
        <v>130</v>
      </c>
      <c r="H24" s="2" t="s">
        <v>131</v>
      </c>
      <c r="I24" s="2" t="s">
        <v>219</v>
      </c>
      <c r="J24" s="2" t="s">
        <v>132</v>
      </c>
      <c r="K24" s="2" t="s">
        <v>133</v>
      </c>
      <c r="L24" s="2" t="s">
        <v>134</v>
      </c>
      <c r="M24" s="2" t="s">
        <v>309</v>
      </c>
      <c r="N24" s="2" t="s">
        <v>135</v>
      </c>
      <c r="O24" s="2" t="s">
        <v>136</v>
      </c>
      <c r="P24" s="2" t="s">
        <v>137</v>
      </c>
      <c r="Q24" s="2" t="s">
        <v>223</v>
      </c>
      <c r="R24" s="2" t="s">
        <v>138</v>
      </c>
      <c r="S24" s="2" t="s">
        <v>139</v>
      </c>
      <c r="T24" s="2" t="s">
        <v>140</v>
      </c>
      <c r="U24" s="2" t="s">
        <v>231</v>
      </c>
      <c r="V24" s="2" t="s">
        <v>141</v>
      </c>
      <c r="W24" s="2" t="s">
        <v>142</v>
      </c>
      <c r="X24" s="2" t="s">
        <v>143</v>
      </c>
      <c r="Y24" s="2" t="s">
        <v>223</v>
      </c>
    </row>
    <row r="25" spans="1:25" ht="12" customHeight="1">
      <c r="A25" s="90" t="s">
        <v>157</v>
      </c>
      <c r="B25" s="90"/>
      <c r="C25" s="90"/>
      <c r="D25" s="90" t="s">
        <v>157</v>
      </c>
      <c r="E25" s="90"/>
      <c r="F25" s="90"/>
      <c r="G25" s="2" t="s">
        <v>157</v>
      </c>
      <c r="H25" s="2" t="s">
        <v>157</v>
      </c>
      <c r="I25" s="2" t="s">
        <v>157</v>
      </c>
      <c r="J25" s="2" t="s">
        <v>157</v>
      </c>
      <c r="K25" s="2" t="s">
        <v>157</v>
      </c>
      <c r="L25" s="2" t="s">
        <v>157</v>
      </c>
      <c r="M25" s="2" t="s">
        <v>157</v>
      </c>
      <c r="N25" s="2" t="s">
        <v>157</v>
      </c>
      <c r="O25" s="2" t="s">
        <v>157</v>
      </c>
      <c r="P25" s="2" t="s">
        <v>157</v>
      </c>
      <c r="Q25" s="2" t="s">
        <v>157</v>
      </c>
      <c r="R25" s="2" t="s">
        <v>157</v>
      </c>
      <c r="S25" s="2" t="s">
        <v>157</v>
      </c>
      <c r="T25" s="2" t="s">
        <v>157</v>
      </c>
      <c r="U25" s="2" t="s">
        <v>157</v>
      </c>
      <c r="V25" s="2" t="s">
        <v>157</v>
      </c>
      <c r="W25" s="2" t="s">
        <v>157</v>
      </c>
      <c r="X25" s="2" t="s">
        <v>157</v>
      </c>
      <c r="Y25" s="2" t="s">
        <v>157</v>
      </c>
    </row>
    <row r="26" spans="1:25" ht="12" customHeight="1">
      <c r="A26" s="90" t="s">
        <v>341</v>
      </c>
      <c r="B26" s="90"/>
      <c r="C26" s="90"/>
      <c r="D26" s="90" t="s">
        <v>342</v>
      </c>
      <c r="E26" s="90"/>
      <c r="F26" s="90"/>
      <c r="G26" s="2" t="s">
        <v>343</v>
      </c>
      <c r="H26" s="2" t="s">
        <v>342</v>
      </c>
      <c r="I26" s="2" t="s">
        <v>62</v>
      </c>
      <c r="J26" s="2" t="s">
        <v>344</v>
      </c>
      <c r="K26" s="2" t="s">
        <v>345</v>
      </c>
      <c r="L26" s="2" t="s">
        <v>344</v>
      </c>
      <c r="M26" s="2" t="s">
        <v>62</v>
      </c>
      <c r="N26" s="2" t="s">
        <v>346</v>
      </c>
      <c r="O26" s="2" t="s">
        <v>347</v>
      </c>
      <c r="P26" s="2" t="s">
        <v>346</v>
      </c>
      <c r="Q26" s="2" t="s">
        <v>62</v>
      </c>
      <c r="R26" s="2" t="s">
        <v>348</v>
      </c>
      <c r="S26" s="2" t="s">
        <v>349</v>
      </c>
      <c r="T26" s="2" t="s">
        <v>348</v>
      </c>
      <c r="U26" s="2" t="s">
        <v>62</v>
      </c>
      <c r="V26" s="2" t="s">
        <v>350</v>
      </c>
      <c r="W26" s="2" t="s">
        <v>351</v>
      </c>
      <c r="X26" s="2" t="s">
        <v>350</v>
      </c>
      <c r="Y26" s="2" t="s">
        <v>62</v>
      </c>
    </row>
    <row r="27" spans="1:25" ht="12" customHeight="1">
      <c r="A27" s="90" t="s">
        <v>352</v>
      </c>
      <c r="B27" s="90"/>
      <c r="C27" s="90"/>
      <c r="D27" s="90" t="s">
        <v>353</v>
      </c>
      <c r="E27" s="90"/>
      <c r="F27" s="90"/>
      <c r="G27" s="2" t="s">
        <v>354</v>
      </c>
      <c r="H27" s="2" t="s">
        <v>82</v>
      </c>
      <c r="I27" s="2" t="s">
        <v>231</v>
      </c>
      <c r="J27" s="2" t="s">
        <v>355</v>
      </c>
      <c r="K27" s="2" t="s">
        <v>356</v>
      </c>
      <c r="L27" s="2" t="s">
        <v>357</v>
      </c>
      <c r="M27" s="2" t="s">
        <v>358</v>
      </c>
      <c r="N27" s="2" t="s">
        <v>359</v>
      </c>
      <c r="O27" s="2" t="s">
        <v>360</v>
      </c>
      <c r="P27" s="2" t="s">
        <v>361</v>
      </c>
      <c r="Q27" s="2" t="s">
        <v>362</v>
      </c>
      <c r="R27" s="2" t="s">
        <v>154</v>
      </c>
      <c r="S27" s="2" t="s">
        <v>585</v>
      </c>
      <c r="T27" s="2" t="s">
        <v>586</v>
      </c>
      <c r="U27" s="2" t="s">
        <v>587</v>
      </c>
      <c r="V27" s="2" t="s">
        <v>588</v>
      </c>
      <c r="W27" s="2" t="s">
        <v>589</v>
      </c>
      <c r="X27" s="2" t="s">
        <v>590</v>
      </c>
      <c r="Y27" s="2" t="s">
        <v>591</v>
      </c>
    </row>
    <row r="28" spans="1:25" ht="12" customHeight="1">
      <c r="A28" s="90" t="s">
        <v>157</v>
      </c>
      <c r="B28" s="90"/>
      <c r="C28" s="90"/>
      <c r="D28" s="90" t="s">
        <v>157</v>
      </c>
      <c r="E28" s="90"/>
      <c r="F28" s="90"/>
      <c r="G28" s="2" t="s">
        <v>157</v>
      </c>
      <c r="H28" s="2" t="s">
        <v>157</v>
      </c>
      <c r="I28" s="2" t="s">
        <v>157</v>
      </c>
      <c r="J28" s="2" t="s">
        <v>157</v>
      </c>
      <c r="K28" s="2" t="s">
        <v>157</v>
      </c>
      <c r="L28" s="2" t="s">
        <v>157</v>
      </c>
      <c r="M28" s="2" t="s">
        <v>157</v>
      </c>
      <c r="N28" s="2" t="s">
        <v>157</v>
      </c>
      <c r="O28" s="2" t="s">
        <v>157</v>
      </c>
      <c r="P28" s="2" t="s">
        <v>157</v>
      </c>
      <c r="Q28" s="2" t="s">
        <v>157</v>
      </c>
      <c r="R28" s="2" t="s">
        <v>157</v>
      </c>
      <c r="S28" s="2" t="s">
        <v>157</v>
      </c>
      <c r="T28" s="2" t="s">
        <v>157</v>
      </c>
      <c r="U28" s="2" t="s">
        <v>157</v>
      </c>
      <c r="V28" s="2" t="s">
        <v>157</v>
      </c>
      <c r="W28" s="2" t="s">
        <v>157</v>
      </c>
      <c r="X28" s="2" t="s">
        <v>157</v>
      </c>
      <c r="Y28" s="2" t="s">
        <v>157</v>
      </c>
    </row>
    <row r="29" spans="1:25" ht="12" customHeight="1">
      <c r="A29" s="90" t="s">
        <v>592</v>
      </c>
      <c r="B29" s="90"/>
      <c r="C29" s="90"/>
      <c r="D29" s="90" t="s">
        <v>593</v>
      </c>
      <c r="E29" s="90"/>
      <c r="F29" s="90"/>
      <c r="G29" s="2" t="s">
        <v>594</v>
      </c>
      <c r="H29" s="2" t="s">
        <v>593</v>
      </c>
      <c r="I29" s="2" t="s">
        <v>62</v>
      </c>
      <c r="J29" s="2" t="s">
        <v>595</v>
      </c>
      <c r="K29" s="2" t="s">
        <v>596</v>
      </c>
      <c r="L29" s="2" t="s">
        <v>595</v>
      </c>
      <c r="M29" s="2" t="s">
        <v>62</v>
      </c>
      <c r="N29" s="2" t="s">
        <v>597</v>
      </c>
      <c r="O29" s="2" t="s">
        <v>598</v>
      </c>
      <c r="P29" s="2" t="s">
        <v>597</v>
      </c>
      <c r="Q29" s="2" t="s">
        <v>62</v>
      </c>
      <c r="R29" s="2" t="s">
        <v>599</v>
      </c>
      <c r="S29" s="2" t="s">
        <v>600</v>
      </c>
      <c r="T29" s="2" t="s">
        <v>599</v>
      </c>
      <c r="U29" s="2" t="s">
        <v>62</v>
      </c>
      <c r="V29" s="2" t="s">
        <v>601</v>
      </c>
      <c r="W29" s="2" t="s">
        <v>602</v>
      </c>
      <c r="X29" s="2" t="s">
        <v>601</v>
      </c>
      <c r="Y29" s="2" t="s">
        <v>62</v>
      </c>
    </row>
    <row r="30" spans="1:25" ht="12" customHeight="1">
      <c r="A30" s="90" t="s">
        <v>352</v>
      </c>
      <c r="B30" s="90"/>
      <c r="C30" s="90"/>
      <c r="D30" s="90" t="s">
        <v>603</v>
      </c>
      <c r="E30" s="90"/>
      <c r="F30" s="90"/>
      <c r="G30" s="2" t="s">
        <v>604</v>
      </c>
      <c r="H30" s="2" t="s">
        <v>605</v>
      </c>
      <c r="I30" s="2" t="s">
        <v>231</v>
      </c>
      <c r="J30" s="2" t="s">
        <v>606</v>
      </c>
      <c r="K30" s="2" t="s">
        <v>363</v>
      </c>
      <c r="L30" s="2" t="s">
        <v>364</v>
      </c>
      <c r="M30" s="2" t="s">
        <v>365</v>
      </c>
      <c r="N30" s="2" t="s">
        <v>366</v>
      </c>
      <c r="O30" s="2" t="s">
        <v>367</v>
      </c>
      <c r="P30" s="2" t="s">
        <v>368</v>
      </c>
      <c r="Q30" s="2" t="s">
        <v>369</v>
      </c>
      <c r="R30" s="2" t="s">
        <v>370</v>
      </c>
      <c r="S30" s="2" t="s">
        <v>158</v>
      </c>
      <c r="T30" s="2" t="s">
        <v>159</v>
      </c>
      <c r="U30" s="2" t="s">
        <v>160</v>
      </c>
      <c r="V30" s="2" t="s">
        <v>161</v>
      </c>
      <c r="W30" s="2" t="s">
        <v>162</v>
      </c>
      <c r="X30" s="2" t="s">
        <v>163</v>
      </c>
      <c r="Y30" s="2" t="s">
        <v>362</v>
      </c>
    </row>
    <row r="31" spans="1:25" ht="12" customHeight="1">
      <c r="A31" s="90" t="s">
        <v>157</v>
      </c>
      <c r="B31" s="90"/>
      <c r="C31" s="90"/>
      <c r="D31" s="90" t="s">
        <v>157</v>
      </c>
      <c r="E31" s="90"/>
      <c r="F31" s="90"/>
      <c r="G31" s="2" t="s">
        <v>157</v>
      </c>
      <c r="H31" s="2" t="s">
        <v>157</v>
      </c>
      <c r="I31" s="2" t="s">
        <v>157</v>
      </c>
      <c r="J31" s="2" t="s">
        <v>157</v>
      </c>
      <c r="K31" s="2" t="s">
        <v>157</v>
      </c>
      <c r="L31" s="2" t="s">
        <v>157</v>
      </c>
      <c r="M31" s="2" t="s">
        <v>157</v>
      </c>
      <c r="N31" s="2" t="s">
        <v>157</v>
      </c>
      <c r="O31" s="2" t="s">
        <v>157</v>
      </c>
      <c r="P31" s="2" t="s">
        <v>157</v>
      </c>
      <c r="Q31" s="2" t="s">
        <v>157</v>
      </c>
      <c r="R31" s="2" t="s">
        <v>157</v>
      </c>
      <c r="S31" s="2" t="s">
        <v>157</v>
      </c>
      <c r="T31" s="2" t="s">
        <v>157</v>
      </c>
      <c r="U31" s="2" t="s">
        <v>157</v>
      </c>
      <c r="V31" s="2" t="s">
        <v>157</v>
      </c>
      <c r="W31" s="2" t="s">
        <v>157</v>
      </c>
      <c r="X31" s="2" t="s">
        <v>157</v>
      </c>
      <c r="Y31" s="2" t="s">
        <v>157</v>
      </c>
    </row>
    <row r="32" spans="1:25" ht="12" customHeight="1">
      <c r="A32" s="90" t="s">
        <v>164</v>
      </c>
      <c r="B32" s="90"/>
      <c r="C32" s="90"/>
      <c r="D32" s="90" t="s">
        <v>157</v>
      </c>
      <c r="E32" s="90"/>
      <c r="F32" s="90"/>
      <c r="G32" s="2" t="s">
        <v>157</v>
      </c>
      <c r="H32" s="2" t="s">
        <v>157</v>
      </c>
      <c r="I32" s="2" t="s">
        <v>157</v>
      </c>
      <c r="J32" s="2" t="s">
        <v>157</v>
      </c>
      <c r="K32" s="2" t="s">
        <v>157</v>
      </c>
      <c r="L32" s="2" t="s">
        <v>157</v>
      </c>
      <c r="M32" s="2" t="s">
        <v>157</v>
      </c>
      <c r="N32" s="2" t="s">
        <v>157</v>
      </c>
      <c r="O32" s="2" t="s">
        <v>157</v>
      </c>
      <c r="P32" s="2" t="s">
        <v>157</v>
      </c>
      <c r="Q32" s="2" t="s">
        <v>157</v>
      </c>
      <c r="R32" s="2" t="s">
        <v>157</v>
      </c>
      <c r="S32" s="2" t="s">
        <v>157</v>
      </c>
      <c r="T32" s="2" t="s">
        <v>157</v>
      </c>
      <c r="U32" s="2" t="s">
        <v>157</v>
      </c>
      <c r="V32" s="2" t="s">
        <v>157</v>
      </c>
      <c r="W32" s="2" t="s">
        <v>157</v>
      </c>
      <c r="X32" s="2" t="s">
        <v>157</v>
      </c>
      <c r="Y32" s="2" t="s">
        <v>157</v>
      </c>
    </row>
    <row r="33" spans="1:25" ht="12" customHeight="1">
      <c r="A33" s="90" t="s">
        <v>165</v>
      </c>
      <c r="B33" s="90"/>
      <c r="C33" s="90"/>
      <c r="D33" s="90" t="s">
        <v>166</v>
      </c>
      <c r="E33" s="90"/>
      <c r="F33" s="90"/>
      <c r="G33" s="2" t="s">
        <v>167</v>
      </c>
      <c r="H33" s="2" t="s">
        <v>166</v>
      </c>
      <c r="I33" s="2" t="s">
        <v>62</v>
      </c>
      <c r="J33" s="2" t="s">
        <v>168</v>
      </c>
      <c r="K33" s="2" t="s">
        <v>169</v>
      </c>
      <c r="L33" s="2" t="s">
        <v>168</v>
      </c>
      <c r="M33" s="2" t="s">
        <v>62</v>
      </c>
      <c r="N33" s="2" t="s">
        <v>170</v>
      </c>
      <c r="O33" s="2" t="s">
        <v>171</v>
      </c>
      <c r="P33" s="2" t="s">
        <v>170</v>
      </c>
      <c r="Q33" s="2" t="s">
        <v>62</v>
      </c>
      <c r="R33" s="2" t="s">
        <v>172</v>
      </c>
      <c r="S33" s="2" t="s">
        <v>173</v>
      </c>
      <c r="T33" s="2" t="s">
        <v>172</v>
      </c>
      <c r="U33" s="2" t="s">
        <v>62</v>
      </c>
      <c r="V33" s="2" t="s">
        <v>174</v>
      </c>
      <c r="W33" s="2" t="s">
        <v>175</v>
      </c>
      <c r="X33" s="2" t="s">
        <v>174</v>
      </c>
      <c r="Y33" s="2" t="s">
        <v>62</v>
      </c>
    </row>
    <row r="34" spans="1:25" ht="12" customHeight="1">
      <c r="A34" s="90" t="s">
        <v>390</v>
      </c>
      <c r="B34" s="90"/>
      <c r="C34" s="90"/>
      <c r="D34" s="90" t="s">
        <v>391</v>
      </c>
      <c r="E34" s="90"/>
      <c r="F34" s="90"/>
      <c r="G34" s="2" t="s">
        <v>392</v>
      </c>
      <c r="H34" s="2" t="s">
        <v>393</v>
      </c>
      <c r="I34" s="2" t="s">
        <v>219</v>
      </c>
      <c r="J34" s="2" t="s">
        <v>394</v>
      </c>
      <c r="K34" s="2" t="s">
        <v>395</v>
      </c>
      <c r="L34" s="2" t="s">
        <v>396</v>
      </c>
      <c r="M34" s="2" t="s">
        <v>309</v>
      </c>
      <c r="N34" s="2" t="s">
        <v>397</v>
      </c>
      <c r="O34" s="2" t="s">
        <v>398</v>
      </c>
      <c r="P34" s="2" t="s">
        <v>399</v>
      </c>
      <c r="Q34" s="2" t="s">
        <v>223</v>
      </c>
      <c r="R34" s="2" t="s">
        <v>400</v>
      </c>
      <c r="S34" s="2" t="s">
        <v>401</v>
      </c>
      <c r="T34" s="2" t="s">
        <v>402</v>
      </c>
      <c r="U34" s="2" t="s">
        <v>227</v>
      </c>
      <c r="V34" s="2" t="s">
        <v>403</v>
      </c>
      <c r="W34" s="2" t="s">
        <v>404</v>
      </c>
      <c r="X34" s="2" t="s">
        <v>405</v>
      </c>
      <c r="Y34" s="2" t="s">
        <v>223</v>
      </c>
    </row>
    <row r="35" spans="1:25" ht="12" customHeight="1">
      <c r="A35" s="90" t="s">
        <v>406</v>
      </c>
      <c r="B35" s="90"/>
      <c r="C35" s="90"/>
      <c r="D35" s="90" t="s">
        <v>407</v>
      </c>
      <c r="E35" s="90"/>
      <c r="F35" s="90"/>
      <c r="G35" s="2" t="s">
        <v>408</v>
      </c>
      <c r="H35" s="2" t="s">
        <v>409</v>
      </c>
      <c r="I35" s="2" t="s">
        <v>219</v>
      </c>
      <c r="J35" s="2" t="s">
        <v>410</v>
      </c>
      <c r="K35" s="2" t="s">
        <v>411</v>
      </c>
      <c r="L35" s="2" t="s">
        <v>412</v>
      </c>
      <c r="M35" s="2" t="s">
        <v>413</v>
      </c>
      <c r="N35" s="2" t="s">
        <v>414</v>
      </c>
      <c r="O35" s="2" t="s">
        <v>415</v>
      </c>
      <c r="P35" s="2" t="s">
        <v>416</v>
      </c>
      <c r="Q35" s="2" t="s">
        <v>227</v>
      </c>
      <c r="R35" s="2" t="s">
        <v>178</v>
      </c>
      <c r="S35" s="2" t="s">
        <v>179</v>
      </c>
      <c r="T35" s="2" t="s">
        <v>283</v>
      </c>
      <c r="U35" s="2" t="s">
        <v>231</v>
      </c>
      <c r="V35" s="2" t="s">
        <v>180</v>
      </c>
      <c r="W35" s="2" t="s">
        <v>181</v>
      </c>
      <c r="X35" s="2" t="s">
        <v>182</v>
      </c>
      <c r="Y35" s="2" t="s">
        <v>231</v>
      </c>
    </row>
    <row r="36" spans="1:25" ht="12" customHeight="1">
      <c r="A36" s="90" t="s">
        <v>423</v>
      </c>
      <c r="B36" s="90"/>
      <c r="C36" s="90"/>
      <c r="D36" s="90" t="s">
        <v>424</v>
      </c>
      <c r="E36" s="90"/>
      <c r="F36" s="90"/>
      <c r="G36" s="2" t="s">
        <v>425</v>
      </c>
      <c r="H36" s="2" t="s">
        <v>426</v>
      </c>
      <c r="I36" s="2" t="s">
        <v>219</v>
      </c>
      <c r="J36" s="2" t="s">
        <v>427</v>
      </c>
      <c r="K36" s="2" t="s">
        <v>428</v>
      </c>
      <c r="L36" s="2" t="s">
        <v>429</v>
      </c>
      <c r="M36" s="2" t="s">
        <v>227</v>
      </c>
      <c r="N36" s="2" t="s">
        <v>430</v>
      </c>
      <c r="O36" s="2" t="s">
        <v>431</v>
      </c>
      <c r="P36" s="2" t="s">
        <v>432</v>
      </c>
      <c r="Q36" s="2" t="s">
        <v>231</v>
      </c>
      <c r="R36" s="2" t="s">
        <v>433</v>
      </c>
      <c r="S36" s="2" t="s">
        <v>434</v>
      </c>
      <c r="T36" s="2" t="s">
        <v>435</v>
      </c>
      <c r="U36" s="2" t="s">
        <v>231</v>
      </c>
      <c r="V36" s="2" t="s">
        <v>436</v>
      </c>
      <c r="W36" s="2" t="s">
        <v>437</v>
      </c>
      <c r="X36" s="2" t="s">
        <v>438</v>
      </c>
      <c r="Y36" s="2" t="s">
        <v>413</v>
      </c>
    </row>
    <row r="37" spans="1:25" ht="12" customHeight="1">
      <c r="A37" s="90" t="s">
        <v>439</v>
      </c>
      <c r="B37" s="90"/>
      <c r="C37" s="90"/>
      <c r="D37" s="90" t="s">
        <v>440</v>
      </c>
      <c r="E37" s="90"/>
      <c r="F37" s="90"/>
      <c r="G37" s="2" t="s">
        <v>441</v>
      </c>
      <c r="H37" s="2" t="s">
        <v>442</v>
      </c>
      <c r="I37" s="2" t="s">
        <v>219</v>
      </c>
      <c r="J37" s="2" t="s">
        <v>184</v>
      </c>
      <c r="K37" s="2" t="s">
        <v>185</v>
      </c>
      <c r="L37" s="2" t="s">
        <v>186</v>
      </c>
      <c r="M37" s="2" t="s">
        <v>231</v>
      </c>
      <c r="N37" s="2" t="s">
        <v>187</v>
      </c>
      <c r="O37" s="2" t="s">
        <v>188</v>
      </c>
      <c r="P37" s="2" t="s">
        <v>189</v>
      </c>
      <c r="Q37" s="2" t="s">
        <v>231</v>
      </c>
      <c r="R37" s="2" t="s">
        <v>190</v>
      </c>
      <c r="S37" s="2" t="s">
        <v>191</v>
      </c>
      <c r="T37" s="2" t="s">
        <v>281</v>
      </c>
      <c r="U37" s="2" t="s">
        <v>231</v>
      </c>
      <c r="V37" s="2" t="s">
        <v>192</v>
      </c>
      <c r="W37" s="2" t="s">
        <v>193</v>
      </c>
      <c r="X37" s="2" t="s">
        <v>194</v>
      </c>
      <c r="Y37" s="2" t="s">
        <v>227</v>
      </c>
    </row>
    <row r="38" spans="1:25" ht="12" customHeight="1">
      <c r="A38" s="90" t="s">
        <v>195</v>
      </c>
      <c r="B38" s="90"/>
      <c r="C38" s="90"/>
      <c r="D38" s="90" t="s">
        <v>196</v>
      </c>
      <c r="E38" s="90"/>
      <c r="F38" s="90"/>
      <c r="G38" s="2" t="s">
        <v>197</v>
      </c>
      <c r="H38" s="2" t="s">
        <v>198</v>
      </c>
      <c r="I38" s="2" t="s">
        <v>219</v>
      </c>
      <c r="J38" s="2" t="s">
        <v>199</v>
      </c>
      <c r="K38" s="2" t="s">
        <v>200</v>
      </c>
      <c r="L38" s="2" t="s">
        <v>201</v>
      </c>
      <c r="M38" s="2" t="s">
        <v>219</v>
      </c>
      <c r="N38" s="2" t="s">
        <v>202</v>
      </c>
      <c r="O38" s="2" t="s">
        <v>203</v>
      </c>
      <c r="P38" s="2" t="s">
        <v>204</v>
      </c>
      <c r="Q38" s="2" t="s">
        <v>219</v>
      </c>
      <c r="R38" s="2" t="s">
        <v>205</v>
      </c>
      <c r="S38" s="2" t="s">
        <v>206</v>
      </c>
      <c r="T38" s="2" t="s">
        <v>207</v>
      </c>
      <c r="U38" s="2" t="s">
        <v>219</v>
      </c>
      <c r="V38" s="2" t="s">
        <v>463</v>
      </c>
      <c r="W38" s="2" t="s">
        <v>464</v>
      </c>
      <c r="X38" s="2" t="s">
        <v>465</v>
      </c>
      <c r="Y38" s="2" t="s">
        <v>231</v>
      </c>
    </row>
    <row r="39" spans="1:25" ht="12" customHeight="1">
      <c r="A39" s="90" t="s">
        <v>466</v>
      </c>
      <c r="B39" s="90"/>
      <c r="C39" s="90"/>
      <c r="D39" s="90" t="s">
        <v>462</v>
      </c>
      <c r="E39" s="90"/>
      <c r="F39" s="90"/>
      <c r="G39" s="2" t="s">
        <v>709</v>
      </c>
      <c r="H39" s="2" t="s">
        <v>474</v>
      </c>
      <c r="I39" s="2" t="s">
        <v>219</v>
      </c>
      <c r="J39" s="2" t="s">
        <v>710</v>
      </c>
      <c r="K39" s="2" t="s">
        <v>711</v>
      </c>
      <c r="L39" s="2" t="s">
        <v>712</v>
      </c>
      <c r="M39" s="2" t="s">
        <v>227</v>
      </c>
      <c r="N39" s="2" t="s">
        <v>713</v>
      </c>
      <c r="O39" s="2" t="s">
        <v>714</v>
      </c>
      <c r="P39" s="2" t="s">
        <v>480</v>
      </c>
      <c r="Q39" s="2" t="s">
        <v>219</v>
      </c>
      <c r="R39" s="2" t="s">
        <v>715</v>
      </c>
      <c r="S39" s="2" t="s">
        <v>716</v>
      </c>
      <c r="T39" s="2" t="s">
        <v>717</v>
      </c>
      <c r="U39" s="2" t="s">
        <v>219</v>
      </c>
      <c r="V39" s="2" t="s">
        <v>718</v>
      </c>
      <c r="W39" s="2" t="s">
        <v>719</v>
      </c>
      <c r="X39" s="2" t="s">
        <v>717</v>
      </c>
      <c r="Y39" s="2" t="s">
        <v>231</v>
      </c>
    </row>
    <row r="40" spans="1:25" ht="12" customHeight="1">
      <c r="A40" s="90" t="s">
        <v>157</v>
      </c>
      <c r="B40" s="90"/>
      <c r="C40" s="90"/>
      <c r="D40" s="90" t="s">
        <v>157</v>
      </c>
      <c r="E40" s="90"/>
      <c r="F40" s="90"/>
      <c r="G40" s="2" t="s">
        <v>157</v>
      </c>
      <c r="H40" s="2" t="s">
        <v>157</v>
      </c>
      <c r="I40" s="2" t="s">
        <v>157</v>
      </c>
      <c r="J40" s="2" t="s">
        <v>157</v>
      </c>
      <c r="K40" s="2" t="s">
        <v>157</v>
      </c>
      <c r="L40" s="2" t="s">
        <v>157</v>
      </c>
      <c r="M40" s="2" t="s">
        <v>157</v>
      </c>
      <c r="N40" s="2" t="s">
        <v>157</v>
      </c>
      <c r="O40" s="2" t="s">
        <v>157</v>
      </c>
      <c r="P40" s="2" t="s">
        <v>157</v>
      </c>
      <c r="Q40" s="2" t="s">
        <v>157</v>
      </c>
      <c r="R40" s="2" t="s">
        <v>157</v>
      </c>
      <c r="S40" s="2" t="s">
        <v>157</v>
      </c>
      <c r="T40" s="2" t="s">
        <v>157</v>
      </c>
      <c r="U40" s="2" t="s">
        <v>157</v>
      </c>
      <c r="V40" s="2" t="s">
        <v>157</v>
      </c>
      <c r="W40" s="2" t="s">
        <v>157</v>
      </c>
      <c r="X40" s="2" t="s">
        <v>157</v>
      </c>
      <c r="Y40" s="2" t="s">
        <v>157</v>
      </c>
    </row>
    <row r="41" spans="1:25" ht="12" customHeight="1">
      <c r="A41" s="90" t="s">
        <v>720</v>
      </c>
      <c r="B41" s="90"/>
      <c r="C41" s="90"/>
      <c r="D41" s="90" t="s">
        <v>721</v>
      </c>
      <c r="E41" s="90"/>
      <c r="F41" s="90"/>
      <c r="G41" s="2" t="s">
        <v>219</v>
      </c>
      <c r="H41" s="2" t="s">
        <v>62</v>
      </c>
      <c r="I41" s="2" t="s">
        <v>62</v>
      </c>
      <c r="J41" s="2" t="s">
        <v>721</v>
      </c>
      <c r="K41" s="2" t="s">
        <v>227</v>
      </c>
      <c r="L41" s="2" t="s">
        <v>62</v>
      </c>
      <c r="M41" s="2" t="s">
        <v>62</v>
      </c>
      <c r="N41" s="2" t="s">
        <v>722</v>
      </c>
      <c r="O41" s="2" t="s">
        <v>231</v>
      </c>
      <c r="P41" s="2" t="s">
        <v>62</v>
      </c>
      <c r="Q41" s="2" t="s">
        <v>62</v>
      </c>
      <c r="R41" s="2" t="s">
        <v>723</v>
      </c>
      <c r="S41" s="2" t="s">
        <v>219</v>
      </c>
      <c r="T41" s="2" t="s">
        <v>62</v>
      </c>
      <c r="U41" s="2" t="s">
        <v>62</v>
      </c>
      <c r="V41" s="2" t="s">
        <v>724</v>
      </c>
      <c r="W41" s="2" t="s">
        <v>231</v>
      </c>
      <c r="X41" s="2" t="s">
        <v>62</v>
      </c>
      <c r="Y41" s="2" t="s">
        <v>62</v>
      </c>
    </row>
    <row r="42" spans="1:25" ht="12" customHeight="1">
      <c r="A42" s="90" t="s">
        <v>157</v>
      </c>
      <c r="B42" s="90"/>
      <c r="C42" s="90"/>
      <c r="D42" s="90" t="s">
        <v>157</v>
      </c>
      <c r="E42" s="90"/>
      <c r="F42" s="90"/>
      <c r="G42" s="2" t="s">
        <v>157</v>
      </c>
      <c r="H42" s="2" t="s">
        <v>157</v>
      </c>
      <c r="I42" s="2" t="s">
        <v>157</v>
      </c>
      <c r="J42" s="2" t="s">
        <v>157</v>
      </c>
      <c r="K42" s="2" t="s">
        <v>157</v>
      </c>
      <c r="L42" s="2" t="s">
        <v>157</v>
      </c>
      <c r="M42" s="2" t="s">
        <v>157</v>
      </c>
      <c r="N42" s="2" t="s">
        <v>157</v>
      </c>
      <c r="O42" s="2" t="s">
        <v>157</v>
      </c>
      <c r="P42" s="2" t="s">
        <v>157</v>
      </c>
      <c r="Q42" s="2" t="s">
        <v>157</v>
      </c>
      <c r="R42" s="2" t="s">
        <v>157</v>
      </c>
      <c r="S42" s="2" t="s">
        <v>157</v>
      </c>
      <c r="T42" s="2" t="s">
        <v>157</v>
      </c>
      <c r="U42" s="2" t="s">
        <v>157</v>
      </c>
      <c r="V42" s="2" t="s">
        <v>157</v>
      </c>
      <c r="W42" s="2" t="s">
        <v>157</v>
      </c>
      <c r="X42" s="2" t="s">
        <v>157</v>
      </c>
      <c r="Y42" s="2" t="s">
        <v>157</v>
      </c>
    </row>
    <row r="43" spans="1:25" ht="12" customHeight="1">
      <c r="A43" s="90" t="s">
        <v>725</v>
      </c>
      <c r="B43" s="90"/>
      <c r="C43" s="90"/>
      <c r="D43" s="90" t="s">
        <v>157</v>
      </c>
      <c r="E43" s="90"/>
      <c r="F43" s="90"/>
      <c r="G43" s="2" t="s">
        <v>157</v>
      </c>
      <c r="H43" s="2" t="s">
        <v>157</v>
      </c>
      <c r="I43" s="2" t="s">
        <v>157</v>
      </c>
      <c r="J43" s="2" t="s">
        <v>157</v>
      </c>
      <c r="K43" s="2" t="s">
        <v>157</v>
      </c>
      <c r="L43" s="2" t="s">
        <v>157</v>
      </c>
      <c r="M43" s="2" t="s">
        <v>157</v>
      </c>
      <c r="N43" s="2" t="s">
        <v>157</v>
      </c>
      <c r="O43" s="2" t="s">
        <v>157</v>
      </c>
      <c r="P43" s="2" t="s">
        <v>157</v>
      </c>
      <c r="Q43" s="2" t="s">
        <v>157</v>
      </c>
      <c r="R43" s="2" t="s">
        <v>157</v>
      </c>
      <c r="S43" s="2" t="s">
        <v>157</v>
      </c>
      <c r="T43" s="2" t="s">
        <v>157</v>
      </c>
      <c r="U43" s="2" t="s">
        <v>157</v>
      </c>
      <c r="V43" s="2" t="s">
        <v>157</v>
      </c>
      <c r="W43" s="2" t="s">
        <v>157</v>
      </c>
      <c r="X43" s="2" t="s">
        <v>157</v>
      </c>
      <c r="Y43" s="2" t="s">
        <v>157</v>
      </c>
    </row>
    <row r="44" spans="1:25" ht="12" customHeight="1">
      <c r="A44" s="90" t="s">
        <v>726</v>
      </c>
      <c r="B44" s="90"/>
      <c r="C44" s="90"/>
      <c r="D44" s="90" t="s">
        <v>88</v>
      </c>
      <c r="E44" s="90"/>
      <c r="F44" s="90"/>
      <c r="G44" s="2" t="s">
        <v>89</v>
      </c>
      <c r="H44" s="2" t="s">
        <v>88</v>
      </c>
      <c r="I44" s="2" t="s">
        <v>62</v>
      </c>
      <c r="J44" s="2" t="s">
        <v>91</v>
      </c>
      <c r="K44" s="2" t="s">
        <v>92</v>
      </c>
      <c r="L44" s="2" t="s">
        <v>91</v>
      </c>
      <c r="M44" s="2" t="s">
        <v>62</v>
      </c>
      <c r="N44" s="2" t="s">
        <v>94</v>
      </c>
      <c r="O44" s="2" t="s">
        <v>95</v>
      </c>
      <c r="P44" s="2" t="s">
        <v>94</v>
      </c>
      <c r="Q44" s="2" t="s">
        <v>62</v>
      </c>
      <c r="R44" s="2" t="s">
        <v>97</v>
      </c>
      <c r="S44" s="2" t="s">
        <v>98</v>
      </c>
      <c r="T44" s="2" t="s">
        <v>97</v>
      </c>
      <c r="U44" s="2" t="s">
        <v>62</v>
      </c>
      <c r="V44" s="2" t="s">
        <v>100</v>
      </c>
      <c r="W44" s="2" t="s">
        <v>467</v>
      </c>
      <c r="X44" s="2" t="s">
        <v>100</v>
      </c>
      <c r="Y44" s="2" t="s">
        <v>62</v>
      </c>
    </row>
    <row r="45" spans="1:25" ht="12" customHeight="1">
      <c r="A45" s="90" t="s">
        <v>727</v>
      </c>
      <c r="B45" s="90"/>
      <c r="C45" s="90"/>
      <c r="D45" s="90" t="s">
        <v>728</v>
      </c>
      <c r="E45" s="90"/>
      <c r="F45" s="90"/>
      <c r="G45" s="2" t="s">
        <v>489</v>
      </c>
      <c r="H45" s="2" t="s">
        <v>490</v>
      </c>
      <c r="I45" s="2" t="s">
        <v>219</v>
      </c>
      <c r="J45" s="2" t="s">
        <v>491</v>
      </c>
      <c r="K45" s="2" t="s">
        <v>492</v>
      </c>
      <c r="L45" s="2" t="s">
        <v>493</v>
      </c>
      <c r="M45" s="2" t="s">
        <v>309</v>
      </c>
      <c r="N45" s="2" t="s">
        <v>244</v>
      </c>
      <c r="O45" s="2" t="s">
        <v>245</v>
      </c>
      <c r="P45" s="2" t="s">
        <v>246</v>
      </c>
      <c r="Q45" s="2" t="s">
        <v>223</v>
      </c>
      <c r="R45" s="2" t="s">
        <v>247</v>
      </c>
      <c r="S45" s="2" t="s">
        <v>248</v>
      </c>
      <c r="T45" s="2" t="s">
        <v>249</v>
      </c>
      <c r="U45" s="2" t="s">
        <v>227</v>
      </c>
      <c r="V45" s="2" t="s">
        <v>250</v>
      </c>
      <c r="W45" s="2" t="s">
        <v>251</v>
      </c>
      <c r="X45" s="2" t="s">
        <v>252</v>
      </c>
      <c r="Y45" s="2" t="s">
        <v>413</v>
      </c>
    </row>
    <row r="46" spans="1:25" ht="12" customHeight="1">
      <c r="A46" s="90" t="s">
        <v>253</v>
      </c>
      <c r="B46" s="90"/>
      <c r="C46" s="90"/>
      <c r="D46" s="90" t="s">
        <v>254</v>
      </c>
      <c r="E46" s="90"/>
      <c r="F46" s="90"/>
      <c r="G46" s="2" t="s">
        <v>255</v>
      </c>
      <c r="H46" s="2" t="s">
        <v>256</v>
      </c>
      <c r="I46" s="2" t="s">
        <v>219</v>
      </c>
      <c r="J46" s="2" t="s">
        <v>257</v>
      </c>
      <c r="K46" s="2" t="s">
        <v>258</v>
      </c>
      <c r="L46" s="2" t="s">
        <v>259</v>
      </c>
      <c r="M46" s="2" t="s">
        <v>413</v>
      </c>
      <c r="N46" s="2" t="s">
        <v>260</v>
      </c>
      <c r="O46" s="2" t="s">
        <v>261</v>
      </c>
      <c r="P46" s="2" t="s">
        <v>262</v>
      </c>
      <c r="Q46" s="2" t="s">
        <v>227</v>
      </c>
      <c r="R46" s="2" t="s">
        <v>512</v>
      </c>
      <c r="S46" s="2" t="s">
        <v>513</v>
      </c>
      <c r="T46" s="2" t="s">
        <v>514</v>
      </c>
      <c r="U46" s="2" t="s">
        <v>231</v>
      </c>
      <c r="V46" s="2" t="s">
        <v>515</v>
      </c>
      <c r="W46" s="2" t="s">
        <v>516</v>
      </c>
      <c r="X46" s="2" t="s">
        <v>517</v>
      </c>
      <c r="Y46" s="2" t="s">
        <v>223</v>
      </c>
    </row>
    <row r="47" spans="1:25" ht="12" customHeight="1">
      <c r="A47" s="90" t="s">
        <v>518</v>
      </c>
      <c r="B47" s="90"/>
      <c r="C47" s="90"/>
      <c r="D47" s="90" t="s">
        <v>519</v>
      </c>
      <c r="E47" s="90"/>
      <c r="F47" s="90"/>
      <c r="G47" s="2" t="s">
        <v>520</v>
      </c>
      <c r="H47" s="2" t="s">
        <v>521</v>
      </c>
      <c r="I47" s="2" t="s">
        <v>219</v>
      </c>
      <c r="J47" s="2" t="s">
        <v>522</v>
      </c>
      <c r="K47" s="2" t="s">
        <v>523</v>
      </c>
      <c r="L47" s="2" t="s">
        <v>521</v>
      </c>
      <c r="M47" s="2" t="s">
        <v>309</v>
      </c>
      <c r="N47" s="2" t="s">
        <v>524</v>
      </c>
      <c r="O47" s="2" t="s">
        <v>525</v>
      </c>
      <c r="P47" s="2" t="s">
        <v>526</v>
      </c>
      <c r="Q47" s="2" t="s">
        <v>223</v>
      </c>
      <c r="R47" s="2" t="s">
        <v>527</v>
      </c>
      <c r="S47" s="2" t="s">
        <v>528</v>
      </c>
      <c r="T47" s="2" t="s">
        <v>529</v>
      </c>
      <c r="U47" s="2" t="s">
        <v>231</v>
      </c>
      <c r="V47" s="2" t="s">
        <v>530</v>
      </c>
      <c r="W47" s="2" t="s">
        <v>531</v>
      </c>
      <c r="X47" s="2" t="s">
        <v>532</v>
      </c>
      <c r="Y47" s="2" t="s">
        <v>223</v>
      </c>
    </row>
    <row r="48" spans="1:25" ht="12" customHeight="1">
      <c r="A48" s="90" t="s">
        <v>533</v>
      </c>
      <c r="B48" s="90"/>
      <c r="C48" s="90"/>
      <c r="D48" s="90" t="s">
        <v>534</v>
      </c>
      <c r="E48" s="90"/>
      <c r="F48" s="90"/>
      <c r="G48" s="2" t="s">
        <v>290</v>
      </c>
      <c r="H48" s="2" t="s">
        <v>409</v>
      </c>
      <c r="I48" s="2" t="s">
        <v>219</v>
      </c>
      <c r="J48" s="2" t="s">
        <v>291</v>
      </c>
      <c r="K48" s="2" t="s">
        <v>292</v>
      </c>
      <c r="L48" s="2" t="s">
        <v>293</v>
      </c>
      <c r="M48" s="2" t="s">
        <v>223</v>
      </c>
      <c r="N48" s="2" t="s">
        <v>294</v>
      </c>
      <c r="O48" s="2" t="s">
        <v>295</v>
      </c>
      <c r="P48" s="2" t="s">
        <v>296</v>
      </c>
      <c r="Q48" s="2" t="s">
        <v>231</v>
      </c>
      <c r="R48" s="2" t="s">
        <v>297</v>
      </c>
      <c r="S48" s="2" t="s">
        <v>298</v>
      </c>
      <c r="T48" s="2" t="s">
        <v>296</v>
      </c>
      <c r="U48" s="2" t="s">
        <v>219</v>
      </c>
      <c r="V48" s="2" t="s">
        <v>539</v>
      </c>
      <c r="W48" s="2" t="s">
        <v>540</v>
      </c>
      <c r="X48" s="2" t="s">
        <v>541</v>
      </c>
      <c r="Y48" s="2" t="s">
        <v>231</v>
      </c>
    </row>
    <row r="49" spans="1:25" ht="12" customHeight="1">
      <c r="A49" s="90" t="s">
        <v>542</v>
      </c>
      <c r="B49" s="90"/>
      <c r="C49" s="90"/>
      <c r="D49" s="90" t="s">
        <v>543</v>
      </c>
      <c r="E49" s="90"/>
      <c r="F49" s="90"/>
      <c r="G49" s="2" t="s">
        <v>544</v>
      </c>
      <c r="H49" s="2" t="s">
        <v>545</v>
      </c>
      <c r="I49" s="2" t="s">
        <v>219</v>
      </c>
      <c r="J49" s="2" t="s">
        <v>546</v>
      </c>
      <c r="K49" s="2" t="s">
        <v>547</v>
      </c>
      <c r="L49" s="2" t="s">
        <v>548</v>
      </c>
      <c r="M49" s="2" t="s">
        <v>223</v>
      </c>
      <c r="N49" s="2" t="s">
        <v>549</v>
      </c>
      <c r="O49" s="2" t="s">
        <v>550</v>
      </c>
      <c r="P49" s="2" t="s">
        <v>551</v>
      </c>
      <c r="Q49" s="2" t="s">
        <v>231</v>
      </c>
      <c r="R49" s="2" t="s">
        <v>552</v>
      </c>
      <c r="S49" s="2" t="s">
        <v>553</v>
      </c>
      <c r="T49" s="2" t="s">
        <v>548</v>
      </c>
      <c r="U49" s="2" t="s">
        <v>231</v>
      </c>
      <c r="V49" s="2" t="s">
        <v>554</v>
      </c>
      <c r="W49" s="2" t="s">
        <v>555</v>
      </c>
      <c r="X49" s="2" t="s">
        <v>556</v>
      </c>
      <c r="Y49" s="2" t="s">
        <v>227</v>
      </c>
    </row>
    <row r="50" spans="1:25" ht="12" customHeight="1">
      <c r="A50" s="90" t="s">
        <v>157</v>
      </c>
      <c r="B50" s="90"/>
      <c r="C50" s="90"/>
      <c r="D50" s="90" t="s">
        <v>157</v>
      </c>
      <c r="E50" s="90"/>
      <c r="F50" s="90"/>
      <c r="G50" s="2" t="s">
        <v>157</v>
      </c>
      <c r="H50" s="2" t="s">
        <v>157</v>
      </c>
      <c r="I50" s="2" t="s">
        <v>157</v>
      </c>
      <c r="J50" s="2" t="s">
        <v>157</v>
      </c>
      <c r="K50" s="2" t="s">
        <v>157</v>
      </c>
      <c r="L50" s="2" t="s">
        <v>157</v>
      </c>
      <c r="M50" s="2" t="s">
        <v>157</v>
      </c>
      <c r="N50" s="2" t="s">
        <v>157</v>
      </c>
      <c r="O50" s="2" t="s">
        <v>157</v>
      </c>
      <c r="P50" s="2" t="s">
        <v>157</v>
      </c>
      <c r="Q50" s="2" t="s">
        <v>157</v>
      </c>
      <c r="R50" s="2" t="s">
        <v>157</v>
      </c>
      <c r="S50" s="2" t="s">
        <v>157</v>
      </c>
      <c r="T50" s="2" t="s">
        <v>157</v>
      </c>
      <c r="U50" s="2" t="s">
        <v>157</v>
      </c>
      <c r="V50" s="2" t="s">
        <v>157</v>
      </c>
      <c r="W50" s="2" t="s">
        <v>157</v>
      </c>
      <c r="X50" s="2" t="s">
        <v>157</v>
      </c>
      <c r="Y50" s="2" t="s">
        <v>157</v>
      </c>
    </row>
    <row r="51" spans="1:25" ht="12" customHeight="1">
      <c r="A51" s="90" t="s">
        <v>557</v>
      </c>
      <c r="B51" s="90"/>
      <c r="C51" s="90"/>
      <c r="D51" s="90" t="s">
        <v>157</v>
      </c>
      <c r="E51" s="90"/>
      <c r="F51" s="90"/>
      <c r="G51" s="2" t="s">
        <v>157</v>
      </c>
      <c r="H51" s="2" t="s">
        <v>157</v>
      </c>
      <c r="I51" s="2" t="s">
        <v>157</v>
      </c>
      <c r="J51" s="2" t="s">
        <v>157</v>
      </c>
      <c r="K51" s="2" t="s">
        <v>157</v>
      </c>
      <c r="L51" s="2" t="s">
        <v>157</v>
      </c>
      <c r="M51" s="2" t="s">
        <v>157</v>
      </c>
      <c r="N51" s="2" t="s">
        <v>157</v>
      </c>
      <c r="O51" s="2" t="s">
        <v>157</v>
      </c>
      <c r="P51" s="2" t="s">
        <v>157</v>
      </c>
      <c r="Q51" s="2" t="s">
        <v>157</v>
      </c>
      <c r="R51" s="2" t="s">
        <v>157</v>
      </c>
      <c r="S51" s="2" t="s">
        <v>157</v>
      </c>
      <c r="T51" s="2" t="s">
        <v>157</v>
      </c>
      <c r="U51" s="2" t="s">
        <v>157</v>
      </c>
      <c r="V51" s="2" t="s">
        <v>157</v>
      </c>
      <c r="W51" s="2" t="s">
        <v>157</v>
      </c>
      <c r="X51" s="2" t="s">
        <v>157</v>
      </c>
      <c r="Y51" s="2" t="s">
        <v>157</v>
      </c>
    </row>
    <row r="52" spans="1:25" ht="12" customHeight="1">
      <c r="A52" s="90" t="s">
        <v>726</v>
      </c>
      <c r="B52" s="90"/>
      <c r="C52" s="90"/>
      <c r="D52" s="90" t="s">
        <v>88</v>
      </c>
      <c r="E52" s="90"/>
      <c r="F52" s="90"/>
      <c r="G52" s="2" t="s">
        <v>89</v>
      </c>
      <c r="H52" s="2" t="s">
        <v>88</v>
      </c>
      <c r="I52" s="2" t="s">
        <v>62</v>
      </c>
      <c r="J52" s="2" t="s">
        <v>91</v>
      </c>
      <c r="K52" s="2" t="s">
        <v>92</v>
      </c>
      <c r="L52" s="2" t="s">
        <v>91</v>
      </c>
      <c r="M52" s="2" t="s">
        <v>62</v>
      </c>
      <c r="N52" s="2" t="s">
        <v>94</v>
      </c>
      <c r="O52" s="2" t="s">
        <v>95</v>
      </c>
      <c r="P52" s="2" t="s">
        <v>94</v>
      </c>
      <c r="Q52" s="2" t="s">
        <v>62</v>
      </c>
      <c r="R52" s="2" t="s">
        <v>97</v>
      </c>
      <c r="S52" s="2" t="s">
        <v>98</v>
      </c>
      <c r="T52" s="2" t="s">
        <v>97</v>
      </c>
      <c r="U52" s="2" t="s">
        <v>62</v>
      </c>
      <c r="V52" s="2" t="s">
        <v>100</v>
      </c>
      <c r="W52" s="2" t="s">
        <v>467</v>
      </c>
      <c r="X52" s="2" t="s">
        <v>100</v>
      </c>
      <c r="Y52" s="2" t="s">
        <v>62</v>
      </c>
    </row>
    <row r="53" spans="1:25" ht="12" customHeight="1">
      <c r="A53" s="90" t="s">
        <v>321</v>
      </c>
      <c r="B53" s="90"/>
      <c r="C53" s="90"/>
      <c r="D53" s="90" t="s">
        <v>322</v>
      </c>
      <c r="E53" s="90"/>
      <c r="F53" s="90"/>
      <c r="G53" s="2" t="s">
        <v>323</v>
      </c>
      <c r="H53" s="2" t="s">
        <v>207</v>
      </c>
      <c r="I53" s="2" t="s">
        <v>219</v>
      </c>
      <c r="J53" s="2" t="s">
        <v>324</v>
      </c>
      <c r="K53" s="2" t="s">
        <v>325</v>
      </c>
      <c r="L53" s="2" t="s">
        <v>487</v>
      </c>
      <c r="M53" s="2" t="s">
        <v>219</v>
      </c>
      <c r="N53" s="2" t="s">
        <v>326</v>
      </c>
      <c r="O53" s="2" t="s">
        <v>327</v>
      </c>
      <c r="P53" s="2" t="s">
        <v>235</v>
      </c>
      <c r="Q53" s="2" t="s">
        <v>219</v>
      </c>
      <c r="R53" s="2" t="s">
        <v>328</v>
      </c>
      <c r="S53" s="2" t="s">
        <v>329</v>
      </c>
      <c r="T53" s="2" t="s">
        <v>330</v>
      </c>
      <c r="U53" s="2" t="s">
        <v>219</v>
      </c>
      <c r="V53" s="2" t="s">
        <v>331</v>
      </c>
      <c r="W53" s="2" t="s">
        <v>332</v>
      </c>
      <c r="X53" s="2" t="s">
        <v>238</v>
      </c>
      <c r="Y53" s="2" t="s">
        <v>219</v>
      </c>
    </row>
    <row r="54" spans="1:25" ht="12" customHeight="1">
      <c r="A54" s="90" t="s">
        <v>333</v>
      </c>
      <c r="B54" s="90"/>
      <c r="C54" s="90"/>
      <c r="D54" s="90" t="s">
        <v>334</v>
      </c>
      <c r="E54" s="90"/>
      <c r="F54" s="90"/>
      <c r="G54" s="2" t="s">
        <v>335</v>
      </c>
      <c r="H54" s="2" t="s">
        <v>336</v>
      </c>
      <c r="I54" s="2" t="s">
        <v>219</v>
      </c>
      <c r="J54" s="2" t="s">
        <v>337</v>
      </c>
      <c r="K54" s="2" t="s">
        <v>338</v>
      </c>
      <c r="L54" s="2" t="s">
        <v>339</v>
      </c>
      <c r="M54" s="2" t="s">
        <v>227</v>
      </c>
      <c r="N54" s="2" t="s">
        <v>340</v>
      </c>
      <c r="O54" s="2" t="s">
        <v>582</v>
      </c>
      <c r="P54" s="2" t="s">
        <v>583</v>
      </c>
      <c r="Q54" s="2" t="s">
        <v>231</v>
      </c>
      <c r="R54" s="2" t="s">
        <v>584</v>
      </c>
      <c r="S54" s="2" t="s">
        <v>581</v>
      </c>
      <c r="T54" s="2" t="s">
        <v>833</v>
      </c>
      <c r="U54" s="2" t="s">
        <v>219</v>
      </c>
      <c r="V54" s="2" t="s">
        <v>834</v>
      </c>
      <c r="W54" s="2" t="s">
        <v>835</v>
      </c>
      <c r="X54" s="2" t="s">
        <v>836</v>
      </c>
      <c r="Y54" s="2" t="s">
        <v>231</v>
      </c>
    </row>
    <row r="55" spans="1:25" ht="12" customHeight="1">
      <c r="A55" s="90" t="s">
        <v>837</v>
      </c>
      <c r="B55" s="90"/>
      <c r="C55" s="90"/>
      <c r="D55" s="90" t="s">
        <v>838</v>
      </c>
      <c r="E55" s="90"/>
      <c r="F55" s="90"/>
      <c r="G55" s="2" t="s">
        <v>839</v>
      </c>
      <c r="H55" s="2" t="s">
        <v>840</v>
      </c>
      <c r="I55" s="2" t="s">
        <v>219</v>
      </c>
      <c r="J55" s="2" t="s">
        <v>841</v>
      </c>
      <c r="K55" s="2" t="s">
        <v>842</v>
      </c>
      <c r="L55" s="2" t="s">
        <v>843</v>
      </c>
      <c r="M55" s="2" t="s">
        <v>223</v>
      </c>
      <c r="N55" s="2" t="s">
        <v>844</v>
      </c>
      <c r="O55" s="2" t="s">
        <v>845</v>
      </c>
      <c r="P55" s="2" t="s">
        <v>846</v>
      </c>
      <c r="Q55" s="2" t="s">
        <v>231</v>
      </c>
      <c r="R55" s="2" t="s">
        <v>847</v>
      </c>
      <c r="S55" s="2" t="s">
        <v>848</v>
      </c>
      <c r="T55" s="2" t="s">
        <v>849</v>
      </c>
      <c r="U55" s="2" t="s">
        <v>219</v>
      </c>
      <c r="V55" s="2" t="s">
        <v>850</v>
      </c>
      <c r="W55" s="2" t="s">
        <v>851</v>
      </c>
      <c r="X55" s="2" t="s">
        <v>852</v>
      </c>
      <c r="Y55" s="2" t="s">
        <v>219</v>
      </c>
    </row>
    <row r="56" spans="1:25" ht="12" customHeight="1">
      <c r="A56" s="90" t="s">
        <v>853</v>
      </c>
      <c r="B56" s="90"/>
      <c r="C56" s="90"/>
      <c r="D56" s="90" t="s">
        <v>854</v>
      </c>
      <c r="E56" s="90"/>
      <c r="F56" s="90"/>
      <c r="G56" s="2" t="s">
        <v>855</v>
      </c>
      <c r="H56" s="2" t="s">
        <v>465</v>
      </c>
      <c r="I56" s="2" t="s">
        <v>219</v>
      </c>
      <c r="J56" s="2" t="s">
        <v>856</v>
      </c>
      <c r="K56" s="2" t="s">
        <v>857</v>
      </c>
      <c r="L56" s="2" t="s">
        <v>858</v>
      </c>
      <c r="M56" s="2" t="s">
        <v>231</v>
      </c>
      <c r="N56" s="2" t="s">
        <v>607</v>
      </c>
      <c r="O56" s="2" t="s">
        <v>608</v>
      </c>
      <c r="P56" s="2" t="s">
        <v>609</v>
      </c>
      <c r="Q56" s="2" t="s">
        <v>219</v>
      </c>
      <c r="R56" s="2" t="s">
        <v>610</v>
      </c>
      <c r="S56" s="2" t="s">
        <v>371</v>
      </c>
      <c r="T56" s="2" t="s">
        <v>372</v>
      </c>
      <c r="U56" s="2" t="s">
        <v>219</v>
      </c>
      <c r="V56" s="2" t="s">
        <v>373</v>
      </c>
      <c r="W56" s="2" t="s">
        <v>374</v>
      </c>
      <c r="X56" s="2" t="s">
        <v>375</v>
      </c>
      <c r="Y56" s="2" t="s">
        <v>219</v>
      </c>
    </row>
    <row r="57" spans="1:25" ht="12" customHeight="1">
      <c r="A57" s="90" t="s">
        <v>376</v>
      </c>
      <c r="B57" s="90"/>
      <c r="C57" s="90"/>
      <c r="D57" s="90" t="s">
        <v>377</v>
      </c>
      <c r="E57" s="90"/>
      <c r="F57" s="90"/>
      <c r="G57" s="2" t="s">
        <v>378</v>
      </c>
      <c r="H57" s="2" t="s">
        <v>379</v>
      </c>
      <c r="I57" s="2" t="s">
        <v>219</v>
      </c>
      <c r="J57" s="2" t="s">
        <v>380</v>
      </c>
      <c r="K57" s="2" t="s">
        <v>381</v>
      </c>
      <c r="L57" s="2" t="s">
        <v>382</v>
      </c>
      <c r="M57" s="2" t="s">
        <v>223</v>
      </c>
      <c r="N57" s="2" t="s">
        <v>383</v>
      </c>
      <c r="O57" s="2" t="s">
        <v>384</v>
      </c>
      <c r="P57" s="2" t="s">
        <v>385</v>
      </c>
      <c r="Q57" s="2" t="s">
        <v>227</v>
      </c>
      <c r="R57" s="2" t="s">
        <v>386</v>
      </c>
      <c r="S57" s="2" t="s">
        <v>387</v>
      </c>
      <c r="T57" s="2" t="s">
        <v>551</v>
      </c>
      <c r="U57" s="2" t="s">
        <v>231</v>
      </c>
      <c r="V57" s="2" t="s">
        <v>388</v>
      </c>
      <c r="W57" s="2" t="s">
        <v>389</v>
      </c>
      <c r="X57" s="2" t="s">
        <v>548</v>
      </c>
      <c r="Y57" s="2" t="s">
        <v>227</v>
      </c>
    </row>
    <row r="58" spans="1:25" ht="12" customHeight="1">
      <c r="A58" s="90" t="s">
        <v>633</v>
      </c>
      <c r="B58" s="90"/>
      <c r="C58" s="90"/>
      <c r="D58" s="90" t="s">
        <v>634</v>
      </c>
      <c r="E58" s="90"/>
      <c r="F58" s="90"/>
      <c r="G58" s="2" t="s">
        <v>635</v>
      </c>
      <c r="H58" s="2" t="s">
        <v>636</v>
      </c>
      <c r="I58" s="2" t="s">
        <v>219</v>
      </c>
      <c r="J58" s="2" t="s">
        <v>637</v>
      </c>
      <c r="K58" s="2" t="s">
        <v>638</v>
      </c>
      <c r="L58" s="2" t="s">
        <v>480</v>
      </c>
      <c r="M58" s="2" t="s">
        <v>227</v>
      </c>
      <c r="N58" s="2" t="s">
        <v>639</v>
      </c>
      <c r="O58" s="2" t="s">
        <v>640</v>
      </c>
      <c r="P58" s="2" t="s">
        <v>641</v>
      </c>
      <c r="Q58" s="2" t="s">
        <v>231</v>
      </c>
      <c r="R58" s="2" t="s">
        <v>642</v>
      </c>
      <c r="S58" s="2" t="s">
        <v>643</v>
      </c>
      <c r="T58" s="2" t="s">
        <v>644</v>
      </c>
      <c r="U58" s="2" t="s">
        <v>219</v>
      </c>
      <c r="V58" s="2" t="s">
        <v>645</v>
      </c>
      <c r="W58" s="2" t="s">
        <v>646</v>
      </c>
      <c r="X58" s="2" t="s">
        <v>281</v>
      </c>
      <c r="Y58" s="2" t="s">
        <v>231</v>
      </c>
    </row>
    <row r="59" spans="1:25" ht="12" customHeight="1">
      <c r="A59" s="90" t="s">
        <v>647</v>
      </c>
      <c r="B59" s="90"/>
      <c r="C59" s="90"/>
      <c r="D59" s="90" t="s">
        <v>648</v>
      </c>
      <c r="E59" s="90"/>
      <c r="F59" s="90"/>
      <c r="G59" s="2" t="s">
        <v>649</v>
      </c>
      <c r="H59" s="2" t="s">
        <v>650</v>
      </c>
      <c r="I59" s="2" t="s">
        <v>219</v>
      </c>
      <c r="J59" s="2" t="s">
        <v>651</v>
      </c>
      <c r="K59" s="2" t="s">
        <v>652</v>
      </c>
      <c r="L59" s="2" t="s">
        <v>653</v>
      </c>
      <c r="M59" s="2" t="s">
        <v>231</v>
      </c>
      <c r="N59" s="2" t="s">
        <v>654</v>
      </c>
      <c r="O59" s="2" t="s">
        <v>655</v>
      </c>
      <c r="P59" s="2" t="s">
        <v>442</v>
      </c>
      <c r="Q59" s="2" t="s">
        <v>219</v>
      </c>
      <c r="R59" s="2" t="s">
        <v>656</v>
      </c>
      <c r="S59" s="2" t="s">
        <v>657</v>
      </c>
      <c r="T59" s="2" t="s">
        <v>186</v>
      </c>
      <c r="U59" s="2" t="s">
        <v>219</v>
      </c>
      <c r="V59" s="2" t="s">
        <v>658</v>
      </c>
      <c r="W59" s="2" t="s">
        <v>417</v>
      </c>
      <c r="X59" s="2" t="s">
        <v>418</v>
      </c>
      <c r="Y59" s="2" t="s">
        <v>231</v>
      </c>
    </row>
    <row r="60" spans="1:25" ht="12" customHeight="1">
      <c r="A60" s="90" t="s">
        <v>419</v>
      </c>
      <c r="B60" s="90"/>
      <c r="C60" s="90"/>
      <c r="D60" s="90" t="s">
        <v>420</v>
      </c>
      <c r="E60" s="90"/>
      <c r="F60" s="90"/>
      <c r="G60" s="2" t="s">
        <v>421</v>
      </c>
      <c r="H60" s="2" t="s">
        <v>284</v>
      </c>
      <c r="I60" s="2" t="s">
        <v>219</v>
      </c>
      <c r="J60" s="2" t="s">
        <v>422</v>
      </c>
      <c r="K60" s="2" t="s">
        <v>666</v>
      </c>
      <c r="L60" s="2" t="s">
        <v>667</v>
      </c>
      <c r="M60" s="2" t="s">
        <v>227</v>
      </c>
      <c r="N60" s="2" t="s">
        <v>668</v>
      </c>
      <c r="O60" s="2" t="s">
        <v>669</v>
      </c>
      <c r="P60" s="2" t="s">
        <v>556</v>
      </c>
      <c r="Q60" s="2" t="s">
        <v>231</v>
      </c>
      <c r="R60" s="2" t="s">
        <v>670</v>
      </c>
      <c r="S60" s="2" t="s">
        <v>671</v>
      </c>
      <c r="T60" s="2" t="s">
        <v>672</v>
      </c>
      <c r="U60" s="2" t="s">
        <v>231</v>
      </c>
      <c r="V60" s="2" t="s">
        <v>673</v>
      </c>
      <c r="W60" s="2" t="s">
        <v>674</v>
      </c>
      <c r="X60" s="2" t="s">
        <v>667</v>
      </c>
      <c r="Y60" s="2" t="s">
        <v>227</v>
      </c>
    </row>
    <row r="61" spans="1:25" ht="12" customHeight="1">
      <c r="A61" s="90" t="s">
        <v>675</v>
      </c>
      <c r="B61" s="90"/>
      <c r="C61" s="90"/>
      <c r="D61" s="90" t="s">
        <v>676</v>
      </c>
      <c r="E61" s="90"/>
      <c r="F61" s="90"/>
      <c r="G61" s="2" t="s">
        <v>677</v>
      </c>
      <c r="H61" s="2" t="s">
        <v>385</v>
      </c>
      <c r="I61" s="2" t="s">
        <v>219</v>
      </c>
      <c r="J61" s="2" t="s">
        <v>678</v>
      </c>
      <c r="K61" s="2" t="s">
        <v>679</v>
      </c>
      <c r="L61" s="2" t="s">
        <v>379</v>
      </c>
      <c r="M61" s="2" t="s">
        <v>223</v>
      </c>
      <c r="N61" s="2" t="s">
        <v>680</v>
      </c>
      <c r="O61" s="2" t="s">
        <v>681</v>
      </c>
      <c r="P61" s="2" t="s">
        <v>682</v>
      </c>
      <c r="Q61" s="2" t="s">
        <v>231</v>
      </c>
      <c r="R61" s="2" t="s">
        <v>683</v>
      </c>
      <c r="S61" s="2" t="s">
        <v>684</v>
      </c>
      <c r="T61" s="2" t="s">
        <v>443</v>
      </c>
      <c r="U61" s="2" t="s">
        <v>231</v>
      </c>
      <c r="V61" s="2" t="s">
        <v>444</v>
      </c>
      <c r="W61" s="2" t="s">
        <v>445</v>
      </c>
      <c r="X61" s="2" t="s">
        <v>446</v>
      </c>
      <c r="Y61" s="2" t="s">
        <v>227</v>
      </c>
    </row>
    <row r="62" spans="1:25" ht="12" customHeight="1">
      <c r="A62" s="90" t="s">
        <v>447</v>
      </c>
      <c r="B62" s="90"/>
      <c r="C62" s="90"/>
      <c r="D62" s="90" t="s">
        <v>448</v>
      </c>
      <c r="E62" s="90"/>
      <c r="F62" s="90"/>
      <c r="G62" s="2" t="s">
        <v>449</v>
      </c>
      <c r="H62" s="2" t="s">
        <v>450</v>
      </c>
      <c r="I62" s="2" t="s">
        <v>219</v>
      </c>
      <c r="J62" s="2" t="s">
        <v>451</v>
      </c>
      <c r="K62" s="2" t="s">
        <v>452</v>
      </c>
      <c r="L62" s="2" t="s">
        <v>453</v>
      </c>
      <c r="M62" s="2" t="s">
        <v>413</v>
      </c>
      <c r="N62" s="2" t="s">
        <v>454</v>
      </c>
      <c r="O62" s="2" t="s">
        <v>455</v>
      </c>
      <c r="P62" s="2" t="s">
        <v>521</v>
      </c>
      <c r="Q62" s="2" t="s">
        <v>223</v>
      </c>
      <c r="R62" s="2" t="s">
        <v>456</v>
      </c>
      <c r="S62" s="2" t="s">
        <v>457</v>
      </c>
      <c r="T62" s="2" t="s">
        <v>458</v>
      </c>
      <c r="U62" s="2" t="s">
        <v>227</v>
      </c>
      <c r="V62" s="2" t="s">
        <v>459</v>
      </c>
      <c r="W62" s="2" t="s">
        <v>460</v>
      </c>
      <c r="X62" s="2" t="s">
        <v>461</v>
      </c>
      <c r="Y62" s="2" t="s">
        <v>223</v>
      </c>
    </row>
    <row r="63" spans="1:25" ht="12" customHeight="1">
      <c r="A63" s="90" t="s">
        <v>967</v>
      </c>
      <c r="B63" s="90"/>
      <c r="C63" s="90"/>
      <c r="D63" s="90" t="s">
        <v>968</v>
      </c>
      <c r="E63" s="90"/>
      <c r="F63" s="90"/>
      <c r="G63" s="2" t="s">
        <v>969</v>
      </c>
      <c r="H63" s="2" t="s">
        <v>970</v>
      </c>
      <c r="I63" s="2" t="s">
        <v>219</v>
      </c>
      <c r="J63" s="2" t="s">
        <v>971</v>
      </c>
      <c r="K63" s="2" t="s">
        <v>972</v>
      </c>
      <c r="L63" s="2" t="s">
        <v>973</v>
      </c>
      <c r="M63" s="2" t="s">
        <v>227</v>
      </c>
      <c r="N63" s="2" t="s">
        <v>974</v>
      </c>
      <c r="O63" s="2" t="s">
        <v>975</v>
      </c>
      <c r="P63" s="2" t="s">
        <v>976</v>
      </c>
      <c r="Q63" s="2" t="s">
        <v>231</v>
      </c>
      <c r="R63" s="2" t="s">
        <v>977</v>
      </c>
      <c r="S63" s="2" t="s">
        <v>978</v>
      </c>
      <c r="T63" s="2" t="s">
        <v>970</v>
      </c>
      <c r="U63" s="2" t="s">
        <v>231</v>
      </c>
      <c r="V63" s="2" t="s">
        <v>979</v>
      </c>
      <c r="W63" s="2" t="s">
        <v>980</v>
      </c>
      <c r="X63" s="2" t="s">
        <v>385</v>
      </c>
      <c r="Y63" s="2" t="s">
        <v>227</v>
      </c>
    </row>
    <row r="64" spans="1:25" ht="12" customHeight="1">
      <c r="A64" s="90" t="s">
        <v>981</v>
      </c>
      <c r="B64" s="90"/>
      <c r="C64" s="90"/>
      <c r="D64" s="90" t="s">
        <v>982</v>
      </c>
      <c r="E64" s="90"/>
      <c r="F64" s="90"/>
      <c r="G64" s="2" t="s">
        <v>983</v>
      </c>
      <c r="H64" s="2" t="s">
        <v>429</v>
      </c>
      <c r="I64" s="2" t="s">
        <v>219</v>
      </c>
      <c r="J64" s="2" t="s">
        <v>984</v>
      </c>
      <c r="K64" s="2" t="s">
        <v>729</v>
      </c>
      <c r="L64" s="2" t="s">
        <v>477</v>
      </c>
      <c r="M64" s="2" t="s">
        <v>227</v>
      </c>
      <c r="N64" s="2" t="s">
        <v>730</v>
      </c>
      <c r="O64" s="2" t="s">
        <v>731</v>
      </c>
      <c r="P64" s="2" t="s">
        <v>474</v>
      </c>
      <c r="Q64" s="2" t="s">
        <v>231</v>
      </c>
      <c r="R64" s="2" t="s">
        <v>732</v>
      </c>
      <c r="S64" s="2" t="s">
        <v>733</v>
      </c>
      <c r="T64" s="2" t="s">
        <v>836</v>
      </c>
      <c r="U64" s="2" t="s">
        <v>219</v>
      </c>
      <c r="V64" s="2" t="s">
        <v>494</v>
      </c>
      <c r="W64" s="2" t="s">
        <v>495</v>
      </c>
      <c r="X64" s="2" t="s">
        <v>496</v>
      </c>
      <c r="Y64" s="2" t="s">
        <v>231</v>
      </c>
    </row>
    <row r="65" spans="1:25" ht="12" customHeight="1">
      <c r="A65" s="90" t="s">
        <v>497</v>
      </c>
      <c r="B65" s="90"/>
      <c r="C65" s="90"/>
      <c r="D65" s="90" t="s">
        <v>498</v>
      </c>
      <c r="E65" s="90"/>
      <c r="F65" s="90"/>
      <c r="G65" s="2" t="s">
        <v>499</v>
      </c>
      <c r="H65" s="2" t="s">
        <v>474</v>
      </c>
      <c r="I65" s="2" t="s">
        <v>219</v>
      </c>
      <c r="J65" s="2" t="s">
        <v>500</v>
      </c>
      <c r="K65" s="2" t="s">
        <v>501</v>
      </c>
      <c r="L65" s="2" t="s">
        <v>418</v>
      </c>
      <c r="M65" s="2" t="s">
        <v>231</v>
      </c>
      <c r="N65" s="2" t="s">
        <v>502</v>
      </c>
      <c r="O65" s="2" t="s">
        <v>503</v>
      </c>
      <c r="P65" s="2" t="s">
        <v>471</v>
      </c>
      <c r="Q65" s="2" t="s">
        <v>231</v>
      </c>
      <c r="R65" s="2" t="s">
        <v>504</v>
      </c>
      <c r="S65" s="2" t="s">
        <v>505</v>
      </c>
      <c r="T65" s="2" t="s">
        <v>182</v>
      </c>
      <c r="U65" s="2" t="s">
        <v>219</v>
      </c>
      <c r="V65" s="2" t="s">
        <v>506</v>
      </c>
      <c r="W65" s="2" t="s">
        <v>507</v>
      </c>
      <c r="X65" s="2" t="s">
        <v>508</v>
      </c>
      <c r="Y65" s="2" t="s">
        <v>231</v>
      </c>
    </row>
    <row r="66" spans="1:25" ht="12" customHeight="1">
      <c r="A66" s="90" t="s">
        <v>157</v>
      </c>
      <c r="B66" s="90"/>
      <c r="C66" s="90"/>
      <c r="D66" s="90" t="s">
        <v>157</v>
      </c>
      <c r="E66" s="90"/>
      <c r="F66" s="90"/>
      <c r="G66" s="2" t="s">
        <v>157</v>
      </c>
      <c r="H66" s="2" t="s">
        <v>157</v>
      </c>
      <c r="I66" s="2" t="s">
        <v>157</v>
      </c>
      <c r="J66" s="2" t="s">
        <v>157</v>
      </c>
      <c r="K66" s="2" t="s">
        <v>157</v>
      </c>
      <c r="L66" s="2" t="s">
        <v>157</v>
      </c>
      <c r="M66" s="2" t="s">
        <v>157</v>
      </c>
      <c r="N66" s="2" t="s">
        <v>157</v>
      </c>
      <c r="O66" s="2" t="s">
        <v>157</v>
      </c>
      <c r="P66" s="2" t="s">
        <v>157</v>
      </c>
      <c r="Q66" s="2" t="s">
        <v>157</v>
      </c>
      <c r="R66" s="2" t="s">
        <v>157</v>
      </c>
      <c r="S66" s="2" t="s">
        <v>157</v>
      </c>
      <c r="T66" s="2" t="s">
        <v>157</v>
      </c>
      <c r="U66" s="2" t="s">
        <v>157</v>
      </c>
      <c r="V66" s="2" t="s">
        <v>157</v>
      </c>
      <c r="W66" s="2" t="s">
        <v>157</v>
      </c>
      <c r="X66" s="2" t="s">
        <v>157</v>
      </c>
      <c r="Y66" s="2" t="s">
        <v>157</v>
      </c>
    </row>
    <row r="67" spans="1:25" ht="12" customHeight="1">
      <c r="A67" s="90" t="s">
        <v>509</v>
      </c>
      <c r="B67" s="90"/>
      <c r="C67" s="90"/>
      <c r="D67" s="90" t="s">
        <v>157</v>
      </c>
      <c r="E67" s="90"/>
      <c r="F67" s="90"/>
      <c r="G67" s="2" t="s">
        <v>157</v>
      </c>
      <c r="H67" s="2" t="s">
        <v>157</v>
      </c>
      <c r="I67" s="2" t="s">
        <v>157</v>
      </c>
      <c r="J67" s="2" t="s">
        <v>157</v>
      </c>
      <c r="K67" s="2" t="s">
        <v>157</v>
      </c>
      <c r="L67" s="2" t="s">
        <v>157</v>
      </c>
      <c r="M67" s="2" t="s">
        <v>157</v>
      </c>
      <c r="N67" s="2" t="s">
        <v>157</v>
      </c>
      <c r="O67" s="2" t="s">
        <v>157</v>
      </c>
      <c r="P67" s="2" t="s">
        <v>157</v>
      </c>
      <c r="Q67" s="2" t="s">
        <v>157</v>
      </c>
      <c r="R67" s="2" t="s">
        <v>157</v>
      </c>
      <c r="S67" s="2" t="s">
        <v>157</v>
      </c>
      <c r="T67" s="2" t="s">
        <v>157</v>
      </c>
      <c r="U67" s="2" t="s">
        <v>157</v>
      </c>
      <c r="V67" s="2" t="s">
        <v>157</v>
      </c>
      <c r="W67" s="2" t="s">
        <v>157</v>
      </c>
      <c r="X67" s="2" t="s">
        <v>157</v>
      </c>
      <c r="Y67" s="2" t="s">
        <v>157</v>
      </c>
    </row>
    <row r="68" spans="1:25" ht="12" customHeight="1">
      <c r="A68" s="90" t="s">
        <v>726</v>
      </c>
      <c r="B68" s="90"/>
      <c r="C68" s="90"/>
      <c r="D68" s="90" t="s">
        <v>88</v>
      </c>
      <c r="E68" s="90"/>
      <c r="F68" s="90"/>
      <c r="G68" s="2" t="s">
        <v>89</v>
      </c>
      <c r="H68" s="2" t="s">
        <v>88</v>
      </c>
      <c r="I68" s="2" t="s">
        <v>62</v>
      </c>
      <c r="J68" s="2" t="s">
        <v>91</v>
      </c>
      <c r="K68" s="2" t="s">
        <v>92</v>
      </c>
      <c r="L68" s="2" t="s">
        <v>91</v>
      </c>
      <c r="M68" s="2" t="s">
        <v>62</v>
      </c>
      <c r="N68" s="2" t="s">
        <v>94</v>
      </c>
      <c r="O68" s="2" t="s">
        <v>95</v>
      </c>
      <c r="P68" s="2" t="s">
        <v>94</v>
      </c>
      <c r="Q68" s="2" t="s">
        <v>62</v>
      </c>
      <c r="R68" s="2" t="s">
        <v>97</v>
      </c>
      <c r="S68" s="2" t="s">
        <v>98</v>
      </c>
      <c r="T68" s="2" t="s">
        <v>97</v>
      </c>
      <c r="U68" s="2" t="s">
        <v>62</v>
      </c>
      <c r="V68" s="2" t="s">
        <v>100</v>
      </c>
      <c r="W68" s="2" t="s">
        <v>467</v>
      </c>
      <c r="X68" s="2" t="s">
        <v>100</v>
      </c>
      <c r="Y68" s="2" t="s">
        <v>62</v>
      </c>
    </row>
    <row r="69" spans="1:25" ht="12" customHeight="1">
      <c r="A69" s="90" t="s">
        <v>510</v>
      </c>
      <c r="B69" s="90"/>
      <c r="C69" s="90"/>
      <c r="D69" s="90" t="s">
        <v>511</v>
      </c>
      <c r="E69" s="90"/>
      <c r="F69" s="90"/>
      <c r="G69" s="2" t="s">
        <v>753</v>
      </c>
      <c r="H69" s="2" t="s">
        <v>754</v>
      </c>
      <c r="I69" s="2" t="s">
        <v>219</v>
      </c>
      <c r="J69" s="2" t="s">
        <v>755</v>
      </c>
      <c r="K69" s="2" t="s">
        <v>756</v>
      </c>
      <c r="L69" s="2" t="s">
        <v>757</v>
      </c>
      <c r="M69" s="2" t="s">
        <v>413</v>
      </c>
      <c r="N69" s="2" t="s">
        <v>758</v>
      </c>
      <c r="O69" s="2" t="s">
        <v>759</v>
      </c>
      <c r="P69" s="2" t="s">
        <v>760</v>
      </c>
      <c r="Q69" s="2" t="s">
        <v>227</v>
      </c>
      <c r="R69" s="2" t="s">
        <v>761</v>
      </c>
      <c r="S69" s="2" t="s">
        <v>762</v>
      </c>
      <c r="T69" s="2" t="s">
        <v>763</v>
      </c>
      <c r="U69" s="2" t="s">
        <v>231</v>
      </c>
      <c r="V69" s="2" t="s">
        <v>764</v>
      </c>
      <c r="W69" s="2" t="s">
        <v>765</v>
      </c>
      <c r="X69" s="2" t="s">
        <v>757</v>
      </c>
      <c r="Y69" s="2" t="s">
        <v>223</v>
      </c>
    </row>
    <row r="70" spans="1:25" ht="12" customHeight="1">
      <c r="A70" s="90" t="s">
        <v>766</v>
      </c>
      <c r="B70" s="90"/>
      <c r="C70" s="90"/>
      <c r="D70" s="90" t="s">
        <v>767</v>
      </c>
      <c r="E70" s="90"/>
      <c r="F70" s="90"/>
      <c r="G70" s="2" t="s">
        <v>768</v>
      </c>
      <c r="H70" s="2" t="s">
        <v>769</v>
      </c>
      <c r="I70" s="2" t="s">
        <v>219</v>
      </c>
      <c r="J70" s="2" t="s">
        <v>770</v>
      </c>
      <c r="K70" s="2" t="s">
        <v>771</v>
      </c>
      <c r="L70" s="2" t="s">
        <v>772</v>
      </c>
      <c r="M70" s="2" t="s">
        <v>223</v>
      </c>
      <c r="N70" s="2" t="s">
        <v>773</v>
      </c>
      <c r="O70" s="2" t="s">
        <v>774</v>
      </c>
      <c r="P70" s="2" t="s">
        <v>772</v>
      </c>
      <c r="Q70" s="2" t="s">
        <v>227</v>
      </c>
      <c r="R70" s="2" t="s">
        <v>775</v>
      </c>
      <c r="S70" s="2" t="s">
        <v>776</v>
      </c>
      <c r="T70" s="2" t="s">
        <v>777</v>
      </c>
      <c r="U70" s="2" t="s">
        <v>231</v>
      </c>
      <c r="V70" s="2" t="s">
        <v>778</v>
      </c>
      <c r="W70" s="2" t="s">
        <v>779</v>
      </c>
      <c r="X70" s="2" t="s">
        <v>535</v>
      </c>
      <c r="Y70" s="2" t="s">
        <v>227</v>
      </c>
    </row>
    <row r="71" spans="1:25" ht="12" customHeight="1">
      <c r="A71" s="90" t="s">
        <v>536</v>
      </c>
      <c r="B71" s="90"/>
      <c r="C71" s="90"/>
      <c r="D71" s="90" t="s">
        <v>537</v>
      </c>
      <c r="E71" s="90"/>
      <c r="F71" s="90"/>
      <c r="G71" s="2" t="s">
        <v>538</v>
      </c>
      <c r="H71" s="2" t="s">
        <v>583</v>
      </c>
      <c r="I71" s="2" t="s">
        <v>219</v>
      </c>
      <c r="J71" s="2" t="s">
        <v>789</v>
      </c>
      <c r="K71" s="2" t="s">
        <v>790</v>
      </c>
      <c r="L71" s="2" t="s">
        <v>541</v>
      </c>
      <c r="M71" s="2" t="s">
        <v>227</v>
      </c>
      <c r="N71" s="2" t="s">
        <v>791</v>
      </c>
      <c r="O71" s="2" t="s">
        <v>792</v>
      </c>
      <c r="P71" s="2" t="s">
        <v>429</v>
      </c>
      <c r="Q71" s="2" t="s">
        <v>231</v>
      </c>
      <c r="R71" s="2" t="s">
        <v>793</v>
      </c>
      <c r="S71" s="2" t="s">
        <v>794</v>
      </c>
      <c r="T71" s="2" t="s">
        <v>583</v>
      </c>
      <c r="U71" s="2" t="s">
        <v>219</v>
      </c>
      <c r="V71" s="2" t="s">
        <v>795</v>
      </c>
      <c r="W71" s="2" t="s">
        <v>796</v>
      </c>
      <c r="X71" s="2" t="s">
        <v>283</v>
      </c>
      <c r="Y71" s="2" t="s">
        <v>231</v>
      </c>
    </row>
    <row r="72" spans="1:25" ht="12" customHeight="1">
      <c r="A72" s="90" t="s">
        <v>797</v>
      </c>
      <c r="B72" s="90"/>
      <c r="C72" s="90"/>
      <c r="D72" s="90" t="s">
        <v>798</v>
      </c>
      <c r="E72" s="90"/>
      <c r="F72" s="90"/>
      <c r="G72" s="2" t="s">
        <v>799</v>
      </c>
      <c r="H72" s="2" t="s">
        <v>800</v>
      </c>
      <c r="I72" s="2" t="s">
        <v>219</v>
      </c>
      <c r="J72" s="2" t="s">
        <v>801</v>
      </c>
      <c r="K72" s="2" t="s">
        <v>802</v>
      </c>
      <c r="L72" s="2" t="s">
        <v>800</v>
      </c>
      <c r="M72" s="2" t="s">
        <v>219</v>
      </c>
      <c r="N72" s="2" t="s">
        <v>803</v>
      </c>
      <c r="O72" s="2" t="s">
        <v>804</v>
      </c>
      <c r="P72" s="2" t="s">
        <v>800</v>
      </c>
      <c r="Q72" s="2" t="s">
        <v>219</v>
      </c>
      <c r="R72" s="2" t="s">
        <v>805</v>
      </c>
      <c r="S72" s="2" t="s">
        <v>806</v>
      </c>
      <c r="T72" s="2" t="s">
        <v>238</v>
      </c>
      <c r="U72" s="2" t="s">
        <v>219</v>
      </c>
      <c r="V72" s="2" t="s">
        <v>807</v>
      </c>
      <c r="W72" s="2" t="s">
        <v>808</v>
      </c>
      <c r="X72" s="2" t="s">
        <v>238</v>
      </c>
      <c r="Y72" s="2" t="s">
        <v>219</v>
      </c>
    </row>
    <row r="73" spans="1:25" ht="12" customHeight="1">
      <c r="A73" s="90" t="s">
        <v>157</v>
      </c>
      <c r="B73" s="90"/>
      <c r="C73" s="90"/>
      <c r="D73" s="90" t="s">
        <v>157</v>
      </c>
      <c r="E73" s="90"/>
      <c r="F73" s="90"/>
      <c r="G73" s="2" t="s">
        <v>157</v>
      </c>
      <c r="H73" s="2" t="s">
        <v>157</v>
      </c>
      <c r="I73" s="2" t="s">
        <v>157</v>
      </c>
      <c r="J73" s="2" t="s">
        <v>157</v>
      </c>
      <c r="K73" s="2" t="s">
        <v>157</v>
      </c>
      <c r="L73" s="2" t="s">
        <v>157</v>
      </c>
      <c r="M73" s="2" t="s">
        <v>157</v>
      </c>
      <c r="N73" s="2" t="s">
        <v>157</v>
      </c>
      <c r="O73" s="2" t="s">
        <v>157</v>
      </c>
      <c r="P73" s="2" t="s">
        <v>157</v>
      </c>
      <c r="Q73" s="2" t="s">
        <v>157</v>
      </c>
      <c r="R73" s="2" t="s">
        <v>157</v>
      </c>
      <c r="S73" s="2" t="s">
        <v>157</v>
      </c>
      <c r="T73" s="2" t="s">
        <v>157</v>
      </c>
      <c r="U73" s="2" t="s">
        <v>157</v>
      </c>
      <c r="V73" s="2" t="s">
        <v>157</v>
      </c>
      <c r="W73" s="2" t="s">
        <v>157</v>
      </c>
      <c r="X73" s="2" t="s">
        <v>157</v>
      </c>
      <c r="Y73" s="2" t="s">
        <v>157</v>
      </c>
    </row>
    <row r="74" spans="1:25" ht="12" customHeight="1">
      <c r="A74" s="90" t="s">
        <v>809</v>
      </c>
      <c r="B74" s="90"/>
      <c r="C74" s="90"/>
      <c r="D74" s="90" t="s">
        <v>157</v>
      </c>
      <c r="E74" s="90"/>
      <c r="F74" s="90"/>
      <c r="G74" s="2" t="s">
        <v>157</v>
      </c>
      <c r="H74" s="2" t="s">
        <v>157</v>
      </c>
      <c r="I74" s="2" t="s">
        <v>157</v>
      </c>
      <c r="J74" s="2" t="s">
        <v>157</v>
      </c>
      <c r="K74" s="2" t="s">
        <v>157</v>
      </c>
      <c r="L74" s="2" t="s">
        <v>157</v>
      </c>
      <c r="M74" s="2" t="s">
        <v>157</v>
      </c>
      <c r="N74" s="2" t="s">
        <v>157</v>
      </c>
      <c r="O74" s="2" t="s">
        <v>157</v>
      </c>
      <c r="P74" s="2" t="s">
        <v>157</v>
      </c>
      <c r="Q74" s="2" t="s">
        <v>157</v>
      </c>
      <c r="R74" s="2" t="s">
        <v>157</v>
      </c>
      <c r="S74" s="2" t="s">
        <v>157</v>
      </c>
      <c r="T74" s="2" t="s">
        <v>157</v>
      </c>
      <c r="U74" s="2" t="s">
        <v>157</v>
      </c>
      <c r="V74" s="2" t="s">
        <v>157</v>
      </c>
      <c r="W74" s="2" t="s">
        <v>157</v>
      </c>
      <c r="X74" s="2" t="s">
        <v>157</v>
      </c>
      <c r="Y74" s="2" t="s">
        <v>157</v>
      </c>
    </row>
    <row r="75" spans="1:25" ht="12" customHeight="1">
      <c r="A75" s="90" t="s">
        <v>558</v>
      </c>
      <c r="B75" s="90"/>
      <c r="C75" s="90"/>
      <c r="D75" s="90" t="s">
        <v>559</v>
      </c>
      <c r="E75" s="90"/>
      <c r="F75" s="90"/>
      <c r="G75" s="2" t="s">
        <v>560</v>
      </c>
      <c r="H75" s="2" t="s">
        <v>559</v>
      </c>
      <c r="I75" s="2" t="s">
        <v>62</v>
      </c>
      <c r="J75" s="2" t="s">
        <v>561</v>
      </c>
      <c r="K75" s="2" t="s">
        <v>562</v>
      </c>
      <c r="L75" s="2" t="s">
        <v>561</v>
      </c>
      <c r="M75" s="2" t="s">
        <v>62</v>
      </c>
      <c r="N75" s="2" t="s">
        <v>563</v>
      </c>
      <c r="O75" s="2" t="s">
        <v>564</v>
      </c>
      <c r="P75" s="2" t="s">
        <v>563</v>
      </c>
      <c r="Q75" s="2" t="s">
        <v>62</v>
      </c>
      <c r="R75" s="2" t="s">
        <v>565</v>
      </c>
      <c r="S75" s="2" t="s">
        <v>566</v>
      </c>
      <c r="T75" s="2" t="s">
        <v>565</v>
      </c>
      <c r="U75" s="2" t="s">
        <v>62</v>
      </c>
      <c r="V75" s="2" t="s">
        <v>567</v>
      </c>
      <c r="W75" s="2" t="s">
        <v>568</v>
      </c>
      <c r="X75" s="2" t="s">
        <v>567</v>
      </c>
      <c r="Y75" s="2" t="s">
        <v>62</v>
      </c>
    </row>
    <row r="76" spans="1:25" ht="12" customHeight="1">
      <c r="A76" s="90" t="s">
        <v>569</v>
      </c>
      <c r="B76" s="90"/>
      <c r="C76" s="90"/>
      <c r="D76" s="90" t="s">
        <v>570</v>
      </c>
      <c r="E76" s="90"/>
      <c r="F76" s="90"/>
      <c r="G76" s="2" t="s">
        <v>571</v>
      </c>
      <c r="H76" s="2" t="s">
        <v>282</v>
      </c>
      <c r="I76" s="2" t="s">
        <v>219</v>
      </c>
      <c r="J76" s="2" t="s">
        <v>572</v>
      </c>
      <c r="K76" s="2" t="s">
        <v>573</v>
      </c>
      <c r="L76" s="2" t="s">
        <v>574</v>
      </c>
      <c r="M76" s="2" t="s">
        <v>227</v>
      </c>
      <c r="N76" s="2" t="s">
        <v>575</v>
      </c>
      <c r="O76" s="2" t="s">
        <v>576</v>
      </c>
      <c r="P76" s="2" t="s">
        <v>574</v>
      </c>
      <c r="Q76" s="2" t="s">
        <v>231</v>
      </c>
      <c r="R76" s="2" t="s">
        <v>577</v>
      </c>
      <c r="S76" s="2" t="s">
        <v>578</v>
      </c>
      <c r="T76" s="2" t="s">
        <v>412</v>
      </c>
      <c r="U76" s="2" t="s">
        <v>231</v>
      </c>
      <c r="V76" s="2" t="s">
        <v>579</v>
      </c>
      <c r="W76" s="2" t="s">
        <v>580</v>
      </c>
      <c r="X76" s="2" t="s">
        <v>194</v>
      </c>
      <c r="Y76" s="2" t="s">
        <v>227</v>
      </c>
    </row>
    <row r="77" spans="1:25" ht="12" customHeight="1">
      <c r="A77" s="90" t="s">
        <v>1083</v>
      </c>
      <c r="B77" s="90"/>
      <c r="C77" s="90"/>
      <c r="D77" s="90" t="s">
        <v>1084</v>
      </c>
      <c r="E77" s="90"/>
      <c r="F77" s="90"/>
      <c r="G77" s="2" t="s">
        <v>1085</v>
      </c>
      <c r="H77" s="2" t="s">
        <v>836</v>
      </c>
      <c r="I77" s="2" t="s">
        <v>219</v>
      </c>
      <c r="J77" s="2" t="s">
        <v>1086</v>
      </c>
      <c r="K77" s="2" t="s">
        <v>1087</v>
      </c>
      <c r="L77" s="2" t="s">
        <v>471</v>
      </c>
      <c r="M77" s="2" t="s">
        <v>227</v>
      </c>
      <c r="N77" s="2" t="s">
        <v>1088</v>
      </c>
      <c r="O77" s="2" t="s">
        <v>1089</v>
      </c>
      <c r="P77" s="2" t="s">
        <v>508</v>
      </c>
      <c r="Q77" s="2" t="s">
        <v>219</v>
      </c>
      <c r="R77" s="2" t="s">
        <v>1090</v>
      </c>
      <c r="S77" s="2" t="s">
        <v>1091</v>
      </c>
      <c r="T77" s="2" t="s">
        <v>836</v>
      </c>
      <c r="U77" s="2" t="s">
        <v>219</v>
      </c>
      <c r="V77" s="2" t="s">
        <v>1092</v>
      </c>
      <c r="W77" s="2" t="s">
        <v>1093</v>
      </c>
      <c r="X77" s="2" t="s">
        <v>641</v>
      </c>
      <c r="Y77" s="2" t="s">
        <v>231</v>
      </c>
    </row>
    <row r="78" spans="1:25" ht="12" customHeight="1">
      <c r="A78" s="90" t="s">
        <v>1094</v>
      </c>
      <c r="B78" s="90"/>
      <c r="C78" s="90"/>
      <c r="D78" s="90" t="s">
        <v>1095</v>
      </c>
      <c r="E78" s="90"/>
      <c r="F78" s="90"/>
      <c r="G78" s="2" t="s">
        <v>1096</v>
      </c>
      <c r="H78" s="2" t="s">
        <v>1097</v>
      </c>
      <c r="I78" s="2" t="s">
        <v>219</v>
      </c>
      <c r="J78" s="2" t="s">
        <v>1098</v>
      </c>
      <c r="K78" s="2" t="s">
        <v>1099</v>
      </c>
      <c r="L78" s="2" t="s">
        <v>846</v>
      </c>
      <c r="M78" s="2" t="s">
        <v>227</v>
      </c>
      <c r="N78" s="2" t="s">
        <v>1100</v>
      </c>
      <c r="O78" s="2" t="s">
        <v>1101</v>
      </c>
      <c r="P78" s="2" t="s">
        <v>1102</v>
      </c>
      <c r="Q78" s="2" t="s">
        <v>231</v>
      </c>
      <c r="R78" s="2" t="s">
        <v>1103</v>
      </c>
      <c r="S78" s="2" t="s">
        <v>1104</v>
      </c>
      <c r="T78" s="2" t="s">
        <v>1105</v>
      </c>
      <c r="U78" s="2" t="s">
        <v>231</v>
      </c>
      <c r="V78" s="2" t="s">
        <v>859</v>
      </c>
      <c r="W78" s="2" t="s">
        <v>860</v>
      </c>
      <c r="X78" s="2" t="s">
        <v>194</v>
      </c>
      <c r="Y78" s="2" t="s">
        <v>227</v>
      </c>
    </row>
    <row r="79" spans="1:25" ht="12" customHeight="1">
      <c r="A79" s="90" t="s">
        <v>861</v>
      </c>
      <c r="B79" s="90"/>
      <c r="C79" s="90"/>
      <c r="D79" s="90" t="s">
        <v>611</v>
      </c>
      <c r="E79" s="90"/>
      <c r="F79" s="90"/>
      <c r="G79" s="2" t="s">
        <v>612</v>
      </c>
      <c r="H79" s="2" t="s">
        <v>970</v>
      </c>
      <c r="I79" s="2" t="s">
        <v>219</v>
      </c>
      <c r="J79" s="2" t="s">
        <v>613</v>
      </c>
      <c r="K79" s="2" t="s">
        <v>614</v>
      </c>
      <c r="L79" s="2" t="s">
        <v>615</v>
      </c>
      <c r="M79" s="2" t="s">
        <v>223</v>
      </c>
      <c r="N79" s="2" t="s">
        <v>616</v>
      </c>
      <c r="O79" s="2" t="s">
        <v>617</v>
      </c>
      <c r="P79" s="2" t="s">
        <v>618</v>
      </c>
      <c r="Q79" s="2" t="s">
        <v>227</v>
      </c>
      <c r="R79" s="2" t="s">
        <v>619</v>
      </c>
      <c r="S79" s="2" t="s">
        <v>620</v>
      </c>
      <c r="T79" s="2" t="s">
        <v>976</v>
      </c>
      <c r="U79" s="2" t="s">
        <v>231</v>
      </c>
      <c r="V79" s="2" t="s">
        <v>621</v>
      </c>
      <c r="W79" s="2" t="s">
        <v>622</v>
      </c>
      <c r="X79" s="2" t="s">
        <v>623</v>
      </c>
      <c r="Y79" s="2" t="s">
        <v>231</v>
      </c>
    </row>
    <row r="80" spans="1:25" ht="12" customHeight="1">
      <c r="A80" s="90" t="s">
        <v>624</v>
      </c>
      <c r="B80" s="90"/>
      <c r="C80" s="90"/>
      <c r="D80" s="90" t="s">
        <v>625</v>
      </c>
      <c r="E80" s="90"/>
      <c r="F80" s="90"/>
      <c r="G80" s="2" t="s">
        <v>626</v>
      </c>
      <c r="H80" s="2" t="s">
        <v>772</v>
      </c>
      <c r="I80" s="2" t="s">
        <v>219</v>
      </c>
      <c r="J80" s="2" t="s">
        <v>627</v>
      </c>
      <c r="K80" s="2" t="s">
        <v>628</v>
      </c>
      <c r="L80" s="2" t="s">
        <v>385</v>
      </c>
      <c r="M80" s="2" t="s">
        <v>223</v>
      </c>
      <c r="N80" s="2" t="s">
        <v>629</v>
      </c>
      <c r="O80" s="2" t="s">
        <v>630</v>
      </c>
      <c r="P80" s="2" t="s">
        <v>631</v>
      </c>
      <c r="Q80" s="2" t="s">
        <v>227</v>
      </c>
      <c r="R80" s="2" t="s">
        <v>632</v>
      </c>
      <c r="S80" s="2" t="s">
        <v>882</v>
      </c>
      <c r="T80" s="2" t="s">
        <v>883</v>
      </c>
      <c r="U80" s="2" t="s">
        <v>231</v>
      </c>
      <c r="V80" s="2" t="s">
        <v>884</v>
      </c>
      <c r="W80" s="2" t="s">
        <v>885</v>
      </c>
      <c r="X80" s="2" t="s">
        <v>886</v>
      </c>
      <c r="Y80" s="2" t="s">
        <v>227</v>
      </c>
    </row>
    <row r="81" spans="1:25" ht="12" customHeight="1">
      <c r="A81" s="90" t="s">
        <v>887</v>
      </c>
      <c r="B81" s="90"/>
      <c r="C81" s="90"/>
      <c r="D81" s="90" t="s">
        <v>888</v>
      </c>
      <c r="E81" s="90"/>
      <c r="F81" s="90"/>
      <c r="G81" s="2" t="s">
        <v>889</v>
      </c>
      <c r="H81" s="2" t="s">
        <v>890</v>
      </c>
      <c r="I81" s="2" t="s">
        <v>219</v>
      </c>
      <c r="J81" s="2" t="s">
        <v>891</v>
      </c>
      <c r="K81" s="2" t="s">
        <v>892</v>
      </c>
      <c r="L81" s="2" t="s">
        <v>893</v>
      </c>
      <c r="M81" s="2" t="s">
        <v>413</v>
      </c>
      <c r="N81" s="2" t="s">
        <v>894</v>
      </c>
      <c r="O81" s="2" t="s">
        <v>895</v>
      </c>
      <c r="P81" s="2" t="s">
        <v>896</v>
      </c>
      <c r="Q81" s="2" t="s">
        <v>227</v>
      </c>
      <c r="R81" s="2" t="s">
        <v>897</v>
      </c>
      <c r="S81" s="2" t="s">
        <v>898</v>
      </c>
      <c r="T81" s="2" t="s">
        <v>899</v>
      </c>
      <c r="U81" s="2" t="s">
        <v>231</v>
      </c>
      <c r="V81" s="2" t="s">
        <v>900</v>
      </c>
      <c r="W81" s="2" t="s">
        <v>901</v>
      </c>
      <c r="X81" s="2" t="s">
        <v>896</v>
      </c>
      <c r="Y81" s="2" t="s">
        <v>227</v>
      </c>
    </row>
    <row r="82" spans="1:25" ht="12" customHeight="1">
      <c r="A82" s="90" t="s">
        <v>902</v>
      </c>
      <c r="B82" s="90"/>
      <c r="C82" s="90"/>
      <c r="D82" s="90" t="s">
        <v>903</v>
      </c>
      <c r="E82" s="90"/>
      <c r="F82" s="90"/>
      <c r="G82" s="2" t="s">
        <v>904</v>
      </c>
      <c r="H82" s="2" t="s">
        <v>905</v>
      </c>
      <c r="I82" s="2" t="s">
        <v>219</v>
      </c>
      <c r="J82" s="2" t="s">
        <v>906</v>
      </c>
      <c r="K82" s="2" t="s">
        <v>907</v>
      </c>
      <c r="L82" s="2" t="s">
        <v>659</v>
      </c>
      <c r="M82" s="2" t="s">
        <v>223</v>
      </c>
      <c r="N82" s="2" t="s">
        <v>660</v>
      </c>
      <c r="O82" s="2" t="s">
        <v>661</v>
      </c>
      <c r="P82" s="2" t="s">
        <v>905</v>
      </c>
      <c r="Q82" s="2" t="s">
        <v>227</v>
      </c>
      <c r="R82" s="2" t="s">
        <v>662</v>
      </c>
      <c r="S82" s="2" t="s">
        <v>663</v>
      </c>
      <c r="T82" s="2" t="s">
        <v>664</v>
      </c>
      <c r="U82" s="2" t="s">
        <v>231</v>
      </c>
      <c r="V82" s="2" t="s">
        <v>665</v>
      </c>
      <c r="W82" s="2" t="s">
        <v>917</v>
      </c>
      <c r="X82" s="2" t="s">
        <v>631</v>
      </c>
      <c r="Y82" s="2" t="s">
        <v>227</v>
      </c>
    </row>
    <row r="83" spans="1:25" ht="12" customHeight="1">
      <c r="A83" s="90" t="s">
        <v>918</v>
      </c>
      <c r="B83" s="90"/>
      <c r="C83" s="90"/>
      <c r="D83" s="90" t="s">
        <v>919</v>
      </c>
      <c r="E83" s="90"/>
      <c r="F83" s="90"/>
      <c r="G83" s="2" t="s">
        <v>920</v>
      </c>
      <c r="H83" s="2" t="s">
        <v>769</v>
      </c>
      <c r="I83" s="2" t="s">
        <v>219</v>
      </c>
      <c r="J83" s="2" t="s">
        <v>921</v>
      </c>
      <c r="K83" s="2" t="s">
        <v>922</v>
      </c>
      <c r="L83" s="2" t="s">
        <v>259</v>
      </c>
      <c r="M83" s="2" t="s">
        <v>413</v>
      </c>
      <c r="N83" s="2" t="s">
        <v>923</v>
      </c>
      <c r="O83" s="2" t="s">
        <v>924</v>
      </c>
      <c r="P83" s="2" t="s">
        <v>259</v>
      </c>
      <c r="Q83" s="2" t="s">
        <v>227</v>
      </c>
      <c r="R83" s="2" t="s">
        <v>925</v>
      </c>
      <c r="S83" s="2" t="s">
        <v>926</v>
      </c>
      <c r="T83" s="2" t="s">
        <v>927</v>
      </c>
      <c r="U83" s="2" t="s">
        <v>231</v>
      </c>
      <c r="V83" s="2" t="s">
        <v>928</v>
      </c>
      <c r="W83" s="2" t="s">
        <v>929</v>
      </c>
      <c r="X83" s="2" t="s">
        <v>682</v>
      </c>
      <c r="Y83" s="2" t="s">
        <v>223</v>
      </c>
    </row>
    <row r="84" spans="1:25" ht="12" customHeight="1">
      <c r="A84" s="90" t="s">
        <v>930</v>
      </c>
      <c r="B84" s="90"/>
      <c r="C84" s="90"/>
      <c r="D84" s="90" t="s">
        <v>931</v>
      </c>
      <c r="E84" s="90"/>
      <c r="F84" s="90"/>
      <c r="G84" s="2" t="s">
        <v>932</v>
      </c>
      <c r="H84" s="2" t="s">
        <v>496</v>
      </c>
      <c r="I84" s="2" t="s">
        <v>219</v>
      </c>
      <c r="J84" s="2" t="s">
        <v>933</v>
      </c>
      <c r="K84" s="2" t="s">
        <v>934</v>
      </c>
      <c r="L84" s="2" t="s">
        <v>1102</v>
      </c>
      <c r="M84" s="2" t="s">
        <v>223</v>
      </c>
      <c r="N84" s="2" t="s">
        <v>935</v>
      </c>
      <c r="O84" s="2" t="s">
        <v>936</v>
      </c>
      <c r="P84" s="2" t="s">
        <v>623</v>
      </c>
      <c r="Q84" s="2" t="s">
        <v>227</v>
      </c>
      <c r="R84" s="2" t="s">
        <v>937</v>
      </c>
      <c r="S84" s="2" t="s">
        <v>938</v>
      </c>
      <c r="T84" s="2" t="s">
        <v>282</v>
      </c>
      <c r="U84" s="2" t="s">
        <v>219</v>
      </c>
      <c r="V84" s="2" t="s">
        <v>685</v>
      </c>
      <c r="W84" s="2" t="s">
        <v>686</v>
      </c>
      <c r="X84" s="2" t="s">
        <v>281</v>
      </c>
      <c r="Y84" s="2" t="s">
        <v>231</v>
      </c>
    </row>
    <row r="85" spans="1:25" ht="12" customHeight="1">
      <c r="A85" s="90" t="s">
        <v>687</v>
      </c>
      <c r="B85" s="90"/>
      <c r="C85" s="90"/>
      <c r="D85" s="90" t="s">
        <v>688</v>
      </c>
      <c r="E85" s="90"/>
      <c r="F85" s="90"/>
      <c r="G85" s="2" t="s">
        <v>689</v>
      </c>
      <c r="H85" s="2" t="s">
        <v>641</v>
      </c>
      <c r="I85" s="2" t="s">
        <v>219</v>
      </c>
      <c r="J85" s="2" t="s">
        <v>690</v>
      </c>
      <c r="K85" s="2" t="s">
        <v>691</v>
      </c>
      <c r="L85" s="2" t="s">
        <v>840</v>
      </c>
      <c r="M85" s="2" t="s">
        <v>227</v>
      </c>
      <c r="N85" s="2" t="s">
        <v>692</v>
      </c>
      <c r="O85" s="2" t="s">
        <v>693</v>
      </c>
      <c r="P85" s="2" t="s">
        <v>382</v>
      </c>
      <c r="Q85" s="2" t="s">
        <v>231</v>
      </c>
      <c r="R85" s="2" t="s">
        <v>694</v>
      </c>
      <c r="S85" s="2" t="s">
        <v>695</v>
      </c>
      <c r="T85" s="2" t="s">
        <v>973</v>
      </c>
      <c r="U85" s="2" t="s">
        <v>219</v>
      </c>
      <c r="V85" s="2" t="s">
        <v>696</v>
      </c>
      <c r="W85" s="2" t="s">
        <v>697</v>
      </c>
      <c r="X85" s="2" t="s">
        <v>976</v>
      </c>
      <c r="Y85" s="2" t="s">
        <v>231</v>
      </c>
    </row>
    <row r="86" spans="1:25" ht="12" customHeight="1">
      <c r="A86" s="90" t="s">
        <v>698</v>
      </c>
      <c r="B86" s="90"/>
      <c r="C86" s="90"/>
      <c r="D86" s="90" t="s">
        <v>699</v>
      </c>
      <c r="E86" s="90"/>
      <c r="F86" s="90"/>
      <c r="G86" s="2" t="s">
        <v>700</v>
      </c>
      <c r="H86" s="2" t="s">
        <v>62</v>
      </c>
      <c r="I86" s="2" t="s">
        <v>62</v>
      </c>
      <c r="J86" s="2" t="s">
        <v>701</v>
      </c>
      <c r="K86" s="2" t="s">
        <v>702</v>
      </c>
      <c r="L86" s="2" t="s">
        <v>62</v>
      </c>
      <c r="M86" s="2" t="s">
        <v>62</v>
      </c>
      <c r="N86" s="2" t="s">
        <v>703</v>
      </c>
      <c r="O86" s="2" t="s">
        <v>704</v>
      </c>
      <c r="P86" s="2" t="s">
        <v>62</v>
      </c>
      <c r="Q86" s="2" t="s">
        <v>62</v>
      </c>
      <c r="R86" s="2" t="s">
        <v>705</v>
      </c>
      <c r="S86" s="2" t="s">
        <v>706</v>
      </c>
      <c r="T86" s="2" t="s">
        <v>62</v>
      </c>
      <c r="U86" s="2" t="s">
        <v>62</v>
      </c>
      <c r="V86" s="2" t="s">
        <v>707</v>
      </c>
      <c r="W86" s="2" t="s">
        <v>708</v>
      </c>
      <c r="X86" s="2" t="s">
        <v>62</v>
      </c>
      <c r="Y86" s="2" t="s">
        <v>62</v>
      </c>
    </row>
    <row r="87" spans="1:25" ht="12" customHeight="1">
      <c r="A87" s="90" t="s">
        <v>1213</v>
      </c>
      <c r="B87" s="90"/>
      <c r="C87" s="90"/>
      <c r="D87" s="90" t="s">
        <v>1214</v>
      </c>
      <c r="E87" s="90"/>
      <c r="F87" s="90"/>
      <c r="G87" s="2" t="s">
        <v>1215</v>
      </c>
      <c r="H87" s="2" t="s">
        <v>62</v>
      </c>
      <c r="I87" s="2" t="s">
        <v>62</v>
      </c>
      <c r="J87" s="2" t="s">
        <v>1216</v>
      </c>
      <c r="K87" s="2" t="s">
        <v>1217</v>
      </c>
      <c r="L87" s="2" t="s">
        <v>62</v>
      </c>
      <c r="M87" s="2" t="s">
        <v>62</v>
      </c>
      <c r="N87" s="2" t="s">
        <v>1218</v>
      </c>
      <c r="O87" s="2" t="s">
        <v>1219</v>
      </c>
      <c r="P87" s="2" t="s">
        <v>62</v>
      </c>
      <c r="Q87" s="2" t="s">
        <v>62</v>
      </c>
      <c r="R87" s="2" t="s">
        <v>1220</v>
      </c>
      <c r="S87" s="2" t="s">
        <v>1221</v>
      </c>
      <c r="T87" s="2" t="s">
        <v>62</v>
      </c>
      <c r="U87" s="2" t="s">
        <v>62</v>
      </c>
      <c r="V87" s="2" t="s">
        <v>1222</v>
      </c>
      <c r="W87" s="2" t="s">
        <v>1223</v>
      </c>
      <c r="X87" s="2" t="s">
        <v>62</v>
      </c>
      <c r="Y87" s="2" t="s">
        <v>62</v>
      </c>
    </row>
    <row r="88" spans="1:25" ht="12" customHeight="1">
      <c r="A88" s="90" t="s">
        <v>157</v>
      </c>
      <c r="B88" s="90"/>
      <c r="C88" s="90"/>
      <c r="D88" s="90" t="s">
        <v>157</v>
      </c>
      <c r="E88" s="90"/>
      <c r="F88" s="90"/>
      <c r="G88" s="2" t="s">
        <v>157</v>
      </c>
      <c r="H88" s="2" t="s">
        <v>157</v>
      </c>
      <c r="I88" s="2" t="s">
        <v>157</v>
      </c>
      <c r="J88" s="2" t="s">
        <v>157</v>
      </c>
      <c r="K88" s="2" t="s">
        <v>157</v>
      </c>
      <c r="L88" s="2" t="s">
        <v>157</v>
      </c>
      <c r="M88" s="2" t="s">
        <v>157</v>
      </c>
      <c r="N88" s="2" t="s">
        <v>157</v>
      </c>
      <c r="O88" s="2" t="s">
        <v>157</v>
      </c>
      <c r="P88" s="2" t="s">
        <v>157</v>
      </c>
      <c r="Q88" s="2" t="s">
        <v>157</v>
      </c>
      <c r="R88" s="2" t="s">
        <v>157</v>
      </c>
      <c r="S88" s="2" t="s">
        <v>157</v>
      </c>
      <c r="T88" s="2" t="s">
        <v>157</v>
      </c>
      <c r="U88" s="2" t="s">
        <v>157</v>
      </c>
      <c r="V88" s="2" t="s">
        <v>157</v>
      </c>
      <c r="W88" s="2" t="s">
        <v>157</v>
      </c>
      <c r="X88" s="2" t="s">
        <v>157</v>
      </c>
      <c r="Y88" s="2" t="s">
        <v>157</v>
      </c>
    </row>
    <row r="89" spans="1:25" ht="12" customHeight="1">
      <c r="A89" s="90" t="s">
        <v>1224</v>
      </c>
      <c r="B89" s="90"/>
      <c r="C89" s="90"/>
      <c r="D89" s="90" t="s">
        <v>1225</v>
      </c>
      <c r="E89" s="90"/>
      <c r="F89" s="90"/>
      <c r="G89" s="2" t="s">
        <v>1226</v>
      </c>
      <c r="H89" s="2" t="s">
        <v>1227</v>
      </c>
      <c r="I89" s="2" t="s">
        <v>219</v>
      </c>
      <c r="J89" s="2" t="s">
        <v>1228</v>
      </c>
      <c r="K89" s="2" t="s">
        <v>1229</v>
      </c>
      <c r="L89" s="2" t="s">
        <v>1230</v>
      </c>
      <c r="M89" s="2" t="s">
        <v>223</v>
      </c>
      <c r="N89" s="2" t="s">
        <v>1231</v>
      </c>
      <c r="O89" s="2" t="s">
        <v>1232</v>
      </c>
      <c r="P89" s="2" t="s">
        <v>1233</v>
      </c>
      <c r="Q89" s="2" t="s">
        <v>227</v>
      </c>
      <c r="R89" s="2" t="s">
        <v>1234</v>
      </c>
      <c r="S89" s="2" t="s">
        <v>1235</v>
      </c>
      <c r="T89" s="2" t="s">
        <v>985</v>
      </c>
      <c r="U89" s="2" t="s">
        <v>231</v>
      </c>
      <c r="V89" s="2" t="s">
        <v>986</v>
      </c>
      <c r="W89" s="2" t="s">
        <v>987</v>
      </c>
      <c r="X89" s="2" t="s">
        <v>734</v>
      </c>
      <c r="Y89" s="2" t="s">
        <v>223</v>
      </c>
    </row>
    <row r="90" spans="1:25" ht="12" customHeight="1">
      <c r="A90" s="90" t="s">
        <v>735</v>
      </c>
      <c r="B90" s="90"/>
      <c r="C90" s="90"/>
      <c r="D90" s="90" t="s">
        <v>736</v>
      </c>
      <c r="E90" s="90"/>
      <c r="F90" s="90"/>
      <c r="G90" s="2" t="s">
        <v>737</v>
      </c>
      <c r="H90" s="2" t="s">
        <v>62</v>
      </c>
      <c r="I90" s="2" t="s">
        <v>62</v>
      </c>
      <c r="J90" s="2" t="s">
        <v>738</v>
      </c>
      <c r="K90" s="2" t="s">
        <v>739</v>
      </c>
      <c r="L90" s="2" t="s">
        <v>62</v>
      </c>
      <c r="M90" s="2" t="s">
        <v>62</v>
      </c>
      <c r="N90" s="2" t="s">
        <v>740</v>
      </c>
      <c r="O90" s="2" t="s">
        <v>741</v>
      </c>
      <c r="P90" s="2" t="s">
        <v>62</v>
      </c>
      <c r="Q90" s="2" t="s">
        <v>62</v>
      </c>
      <c r="R90" s="2" t="s">
        <v>742</v>
      </c>
      <c r="S90" s="2" t="s">
        <v>743</v>
      </c>
      <c r="T90" s="2" t="s">
        <v>62</v>
      </c>
      <c r="U90" s="2" t="s">
        <v>62</v>
      </c>
      <c r="V90" s="2" t="s">
        <v>744</v>
      </c>
      <c r="W90" s="2" t="s">
        <v>745</v>
      </c>
      <c r="X90" s="2" t="s">
        <v>62</v>
      </c>
      <c r="Y90" s="2" t="s">
        <v>62</v>
      </c>
    </row>
    <row r="91" spans="1:25" ht="12" customHeight="1">
      <c r="A91" s="90" t="s">
        <v>746</v>
      </c>
      <c r="B91" s="90"/>
      <c r="C91" s="90"/>
      <c r="D91" s="90" t="s">
        <v>747</v>
      </c>
      <c r="E91" s="90"/>
      <c r="F91" s="90"/>
      <c r="G91" s="2" t="s">
        <v>748</v>
      </c>
      <c r="H91" s="2" t="s">
        <v>749</v>
      </c>
      <c r="I91" s="2" t="s">
        <v>219</v>
      </c>
      <c r="J91" s="2" t="s">
        <v>750</v>
      </c>
      <c r="K91" s="2" t="s">
        <v>751</v>
      </c>
      <c r="L91" s="2" t="s">
        <v>752</v>
      </c>
      <c r="M91" s="2" t="s">
        <v>223</v>
      </c>
      <c r="N91" s="2" t="s">
        <v>1008</v>
      </c>
      <c r="O91" s="2" t="s">
        <v>1009</v>
      </c>
      <c r="P91" s="2" t="s">
        <v>1010</v>
      </c>
      <c r="Q91" s="2" t="s">
        <v>227</v>
      </c>
      <c r="R91" s="2" t="s">
        <v>1011</v>
      </c>
      <c r="S91" s="2" t="s">
        <v>1012</v>
      </c>
      <c r="T91" s="2" t="s">
        <v>1013</v>
      </c>
      <c r="U91" s="2" t="s">
        <v>231</v>
      </c>
      <c r="V91" s="2" t="s">
        <v>1014</v>
      </c>
      <c r="W91" s="2" t="s">
        <v>1015</v>
      </c>
      <c r="X91" s="2" t="s">
        <v>1016</v>
      </c>
      <c r="Y91" s="2" t="s">
        <v>227</v>
      </c>
    </row>
    <row r="92" spans="1:25" ht="12" customHeight="1">
      <c r="A92" s="90" t="s">
        <v>1017</v>
      </c>
      <c r="B92" s="90"/>
      <c r="C92" s="90"/>
      <c r="D92" s="90" t="s">
        <v>1018</v>
      </c>
      <c r="E92" s="90"/>
      <c r="F92" s="90"/>
      <c r="G92" s="2" t="s">
        <v>1019</v>
      </c>
      <c r="H92" s="2" t="s">
        <v>62</v>
      </c>
      <c r="I92" s="2" t="s">
        <v>62</v>
      </c>
      <c r="J92" s="2" t="s">
        <v>1020</v>
      </c>
      <c r="K92" s="2" t="s">
        <v>1021</v>
      </c>
      <c r="L92" s="2" t="s">
        <v>62</v>
      </c>
      <c r="M92" s="2" t="s">
        <v>62</v>
      </c>
      <c r="N92" s="2" t="s">
        <v>1022</v>
      </c>
      <c r="O92" s="2" t="s">
        <v>1023</v>
      </c>
      <c r="P92" s="2" t="s">
        <v>62</v>
      </c>
      <c r="Q92" s="2" t="s">
        <v>62</v>
      </c>
      <c r="R92" s="2" t="s">
        <v>1024</v>
      </c>
      <c r="S92" s="2" t="s">
        <v>1025</v>
      </c>
      <c r="T92" s="2" t="s">
        <v>62</v>
      </c>
      <c r="U92" s="2" t="s">
        <v>62</v>
      </c>
      <c r="V92" s="2" t="s">
        <v>1026</v>
      </c>
      <c r="W92" s="2" t="s">
        <v>1027</v>
      </c>
      <c r="X92" s="2" t="s">
        <v>62</v>
      </c>
      <c r="Y92" s="2" t="s">
        <v>62</v>
      </c>
    </row>
    <row r="93" spans="1:25" ht="12" customHeight="1">
      <c r="A93" s="90" t="s">
        <v>1028</v>
      </c>
      <c r="B93" s="90"/>
      <c r="C93" s="90"/>
      <c r="D93" s="90" t="s">
        <v>1029</v>
      </c>
      <c r="E93" s="90"/>
      <c r="F93" s="90"/>
      <c r="G93" s="2" t="s">
        <v>1030</v>
      </c>
      <c r="H93" s="2" t="s">
        <v>1031</v>
      </c>
      <c r="I93" s="2" t="s">
        <v>219</v>
      </c>
      <c r="J93" s="2" t="s">
        <v>1032</v>
      </c>
      <c r="K93" s="2" t="s">
        <v>780</v>
      </c>
      <c r="L93" s="2" t="s">
        <v>781</v>
      </c>
      <c r="M93" s="2" t="s">
        <v>223</v>
      </c>
      <c r="N93" s="2" t="s">
        <v>782</v>
      </c>
      <c r="O93" s="2" t="s">
        <v>783</v>
      </c>
      <c r="P93" s="2" t="s">
        <v>784</v>
      </c>
      <c r="Q93" s="2" t="s">
        <v>227</v>
      </c>
      <c r="R93" s="2" t="s">
        <v>785</v>
      </c>
      <c r="S93" s="2" t="s">
        <v>786</v>
      </c>
      <c r="T93" s="2" t="s">
        <v>787</v>
      </c>
      <c r="U93" s="2" t="s">
        <v>231</v>
      </c>
      <c r="V93" s="2" t="s">
        <v>788</v>
      </c>
      <c r="W93" s="2" t="s">
        <v>1040</v>
      </c>
      <c r="X93" s="2" t="s">
        <v>905</v>
      </c>
      <c r="Y93" s="2" t="s">
        <v>227</v>
      </c>
    </row>
    <row r="94" spans="1:25" ht="12" customHeight="1">
      <c r="A94" s="90" t="s">
        <v>1041</v>
      </c>
      <c r="B94" s="90"/>
      <c r="C94" s="90"/>
      <c r="D94" s="90" t="s">
        <v>1042</v>
      </c>
      <c r="E94" s="90"/>
      <c r="F94" s="90"/>
      <c r="G94" s="2" t="s">
        <v>1043</v>
      </c>
      <c r="H94" s="2" t="s">
        <v>62</v>
      </c>
      <c r="I94" s="2" t="s">
        <v>62</v>
      </c>
      <c r="J94" s="2" t="s">
        <v>1044</v>
      </c>
      <c r="K94" s="2" t="s">
        <v>1045</v>
      </c>
      <c r="L94" s="2" t="s">
        <v>62</v>
      </c>
      <c r="M94" s="2" t="s">
        <v>62</v>
      </c>
      <c r="N94" s="2" t="s">
        <v>1046</v>
      </c>
      <c r="O94" s="2" t="s">
        <v>1047</v>
      </c>
      <c r="P94" s="2" t="s">
        <v>62</v>
      </c>
      <c r="Q94" s="2" t="s">
        <v>62</v>
      </c>
      <c r="R94" s="2" t="s">
        <v>1048</v>
      </c>
      <c r="S94" s="2" t="s">
        <v>1049</v>
      </c>
      <c r="T94" s="2" t="s">
        <v>62</v>
      </c>
      <c r="U94" s="2" t="s">
        <v>62</v>
      </c>
      <c r="V94" s="2" t="s">
        <v>1050</v>
      </c>
      <c r="W94" s="2" t="s">
        <v>1051</v>
      </c>
      <c r="X94" s="2" t="s">
        <v>62</v>
      </c>
      <c r="Y94" s="2" t="s">
        <v>62</v>
      </c>
    </row>
    <row r="95" spans="1:25" ht="12" customHeight="1">
      <c r="A95" s="90" t="s">
        <v>157</v>
      </c>
      <c r="B95" s="90"/>
      <c r="C95" s="90"/>
      <c r="D95" s="90" t="s">
        <v>157</v>
      </c>
      <c r="E95" s="90"/>
      <c r="F95" s="90"/>
      <c r="G95" s="2" t="s">
        <v>157</v>
      </c>
      <c r="H95" s="2" t="s">
        <v>157</v>
      </c>
      <c r="I95" s="2" t="s">
        <v>157</v>
      </c>
      <c r="J95" s="2" t="s">
        <v>157</v>
      </c>
      <c r="K95" s="2" t="s">
        <v>157</v>
      </c>
      <c r="L95" s="2" t="s">
        <v>157</v>
      </c>
      <c r="M95" s="2" t="s">
        <v>157</v>
      </c>
      <c r="N95" s="2" t="s">
        <v>157</v>
      </c>
      <c r="O95" s="2" t="s">
        <v>157</v>
      </c>
      <c r="P95" s="2" t="s">
        <v>157</v>
      </c>
      <c r="Q95" s="2" t="s">
        <v>157</v>
      </c>
      <c r="R95" s="2" t="s">
        <v>157</v>
      </c>
      <c r="S95" s="2" t="s">
        <v>157</v>
      </c>
      <c r="T95" s="2" t="s">
        <v>157</v>
      </c>
      <c r="U95" s="2" t="s">
        <v>157</v>
      </c>
      <c r="V95" s="2" t="s">
        <v>157</v>
      </c>
      <c r="W95" s="2" t="s">
        <v>157</v>
      </c>
      <c r="X95" s="2" t="s">
        <v>157</v>
      </c>
      <c r="Y95" s="2" t="s">
        <v>157</v>
      </c>
    </row>
    <row r="96" spans="1:25" ht="12" customHeight="1">
      <c r="A96" s="90" t="s">
        <v>1052</v>
      </c>
      <c r="B96" s="90"/>
      <c r="C96" s="90"/>
      <c r="D96" s="90" t="s">
        <v>1053</v>
      </c>
      <c r="E96" s="90"/>
      <c r="F96" s="90"/>
      <c r="G96" s="2" t="s">
        <v>1054</v>
      </c>
      <c r="H96" s="2" t="s">
        <v>496</v>
      </c>
      <c r="I96" s="2" t="s">
        <v>219</v>
      </c>
      <c r="J96" s="2" t="s">
        <v>1055</v>
      </c>
      <c r="K96" s="2" t="s">
        <v>1056</v>
      </c>
      <c r="L96" s="2" t="s">
        <v>182</v>
      </c>
      <c r="M96" s="2" t="s">
        <v>231</v>
      </c>
      <c r="N96" s="2" t="s">
        <v>1057</v>
      </c>
      <c r="O96" s="2" t="s">
        <v>1058</v>
      </c>
      <c r="P96" s="2" t="s">
        <v>474</v>
      </c>
      <c r="Q96" s="2" t="s">
        <v>231</v>
      </c>
      <c r="R96" s="2" t="s">
        <v>1059</v>
      </c>
      <c r="S96" s="2" t="s">
        <v>1060</v>
      </c>
      <c r="T96" s="2" t="s">
        <v>284</v>
      </c>
      <c r="U96" s="2" t="s">
        <v>231</v>
      </c>
      <c r="V96" s="2" t="s">
        <v>1061</v>
      </c>
      <c r="W96" s="2" t="s">
        <v>810</v>
      </c>
      <c r="X96" s="2" t="s">
        <v>412</v>
      </c>
      <c r="Y96" s="2" t="s">
        <v>227</v>
      </c>
    </row>
    <row r="97" spans="1:25" ht="12" customHeight="1">
      <c r="A97" s="90" t="s">
        <v>811</v>
      </c>
      <c r="B97" s="90"/>
      <c r="C97" s="90"/>
      <c r="D97" s="90" t="s">
        <v>812</v>
      </c>
      <c r="E97" s="90"/>
      <c r="F97" s="90"/>
      <c r="G97" s="2" t="s">
        <v>813</v>
      </c>
      <c r="H97" s="2" t="s">
        <v>62</v>
      </c>
      <c r="I97" s="2" t="s">
        <v>62</v>
      </c>
      <c r="J97" s="2" t="s">
        <v>814</v>
      </c>
      <c r="K97" s="2" t="s">
        <v>815</v>
      </c>
      <c r="L97" s="2" t="s">
        <v>62</v>
      </c>
      <c r="M97" s="2" t="s">
        <v>62</v>
      </c>
      <c r="N97" s="2" t="s">
        <v>816</v>
      </c>
      <c r="O97" s="2" t="s">
        <v>817</v>
      </c>
      <c r="P97" s="2" t="s">
        <v>62</v>
      </c>
      <c r="Q97" s="2" t="s">
        <v>62</v>
      </c>
      <c r="R97" s="2" t="s">
        <v>818</v>
      </c>
      <c r="S97" s="2" t="s">
        <v>819</v>
      </c>
      <c r="T97" s="2" t="s">
        <v>62</v>
      </c>
      <c r="U97" s="2" t="s">
        <v>62</v>
      </c>
      <c r="V97" s="2" t="s">
        <v>820</v>
      </c>
      <c r="W97" s="2" t="s">
        <v>821</v>
      </c>
      <c r="X97" s="2" t="s">
        <v>62</v>
      </c>
      <c r="Y97" s="2" t="s">
        <v>62</v>
      </c>
    </row>
    <row r="98" spans="1:25" ht="12" customHeight="1">
      <c r="A98" s="90" t="s">
        <v>822</v>
      </c>
      <c r="B98" s="90"/>
      <c r="C98" s="90"/>
      <c r="D98" s="90" t="s">
        <v>823</v>
      </c>
      <c r="E98" s="90"/>
      <c r="F98" s="90"/>
      <c r="G98" s="2" t="s">
        <v>824</v>
      </c>
      <c r="H98" s="2" t="s">
        <v>372</v>
      </c>
      <c r="I98" s="2" t="s">
        <v>219</v>
      </c>
      <c r="J98" s="2" t="s">
        <v>825</v>
      </c>
      <c r="K98" s="2" t="s">
        <v>826</v>
      </c>
      <c r="L98" s="2" t="s">
        <v>717</v>
      </c>
      <c r="M98" s="2" t="s">
        <v>227</v>
      </c>
      <c r="N98" s="2" t="s">
        <v>827</v>
      </c>
      <c r="O98" s="2" t="s">
        <v>828</v>
      </c>
      <c r="P98" s="2" t="s">
        <v>829</v>
      </c>
      <c r="Q98" s="2" t="s">
        <v>219</v>
      </c>
      <c r="R98" s="2" t="s">
        <v>830</v>
      </c>
      <c r="S98" s="2" t="s">
        <v>831</v>
      </c>
      <c r="T98" s="2" t="s">
        <v>189</v>
      </c>
      <c r="U98" s="2" t="s">
        <v>219</v>
      </c>
      <c r="V98" s="2" t="s">
        <v>832</v>
      </c>
      <c r="W98" s="2" t="s">
        <v>1082</v>
      </c>
      <c r="X98" s="2" t="s">
        <v>480</v>
      </c>
      <c r="Y98" s="2" t="s">
        <v>219</v>
      </c>
    </row>
    <row r="99" spans="1:25" ht="12" customHeight="1">
      <c r="A99" s="90" t="s">
        <v>1339</v>
      </c>
      <c r="B99" s="90"/>
      <c r="C99" s="90"/>
      <c r="D99" s="90" t="s">
        <v>1340</v>
      </c>
      <c r="E99" s="90"/>
      <c r="F99" s="90"/>
      <c r="G99" s="2" t="s">
        <v>1341</v>
      </c>
      <c r="H99" s="2" t="s">
        <v>62</v>
      </c>
      <c r="I99" s="2" t="s">
        <v>62</v>
      </c>
      <c r="J99" s="2" t="s">
        <v>1342</v>
      </c>
      <c r="K99" s="2" t="s">
        <v>1343</v>
      </c>
      <c r="L99" s="2" t="s">
        <v>62</v>
      </c>
      <c r="M99" s="2" t="s">
        <v>62</v>
      </c>
      <c r="N99" s="2" t="s">
        <v>1344</v>
      </c>
      <c r="O99" s="2" t="s">
        <v>1345</v>
      </c>
      <c r="P99" s="2" t="s">
        <v>62</v>
      </c>
      <c r="Q99" s="2" t="s">
        <v>62</v>
      </c>
      <c r="R99" s="2" t="s">
        <v>1346</v>
      </c>
      <c r="S99" s="2" t="s">
        <v>1347</v>
      </c>
      <c r="T99" s="2" t="s">
        <v>62</v>
      </c>
      <c r="U99" s="2" t="s">
        <v>62</v>
      </c>
      <c r="V99" s="2" t="s">
        <v>1348</v>
      </c>
      <c r="W99" s="2" t="s">
        <v>1349</v>
      </c>
      <c r="X99" s="2" t="s">
        <v>62</v>
      </c>
      <c r="Y99" s="2" t="s">
        <v>62</v>
      </c>
    </row>
    <row r="100" spans="1:25" ht="12" customHeight="1">
      <c r="A100" s="90" t="s">
        <v>1350</v>
      </c>
      <c r="B100" s="90"/>
      <c r="C100" s="90"/>
      <c r="D100" s="90" t="s">
        <v>1351</v>
      </c>
      <c r="E100" s="90"/>
      <c r="F100" s="90"/>
      <c r="G100" s="2" t="s">
        <v>1352</v>
      </c>
      <c r="H100" s="2" t="s">
        <v>1353</v>
      </c>
      <c r="I100" s="2" t="s">
        <v>219</v>
      </c>
      <c r="J100" s="2" t="s">
        <v>1354</v>
      </c>
      <c r="K100" s="2" t="s">
        <v>1355</v>
      </c>
      <c r="L100" s="2" t="s">
        <v>1356</v>
      </c>
      <c r="M100" s="2" t="s">
        <v>223</v>
      </c>
      <c r="N100" s="2" t="s">
        <v>1357</v>
      </c>
      <c r="O100" s="2" t="s">
        <v>1358</v>
      </c>
      <c r="P100" s="2" t="s">
        <v>548</v>
      </c>
      <c r="Q100" s="2" t="s">
        <v>227</v>
      </c>
      <c r="R100" s="2" t="s">
        <v>1359</v>
      </c>
      <c r="S100" s="2" t="s">
        <v>1360</v>
      </c>
      <c r="T100" s="2" t="s">
        <v>1106</v>
      </c>
      <c r="U100" s="2" t="s">
        <v>231</v>
      </c>
      <c r="V100" s="2" t="s">
        <v>1107</v>
      </c>
      <c r="W100" s="2" t="s">
        <v>862</v>
      </c>
      <c r="X100" s="2" t="s">
        <v>863</v>
      </c>
      <c r="Y100" s="2" t="s">
        <v>223</v>
      </c>
    </row>
    <row r="101" spans="1:25" ht="12" customHeight="1">
      <c r="A101" s="90" t="s">
        <v>157</v>
      </c>
      <c r="B101" s="90"/>
      <c r="C101" s="90"/>
      <c r="D101" s="90" t="s">
        <v>157</v>
      </c>
      <c r="E101" s="90"/>
      <c r="F101" s="90"/>
      <c r="G101" s="2" t="s">
        <v>157</v>
      </c>
      <c r="H101" s="2" t="s">
        <v>157</v>
      </c>
      <c r="I101" s="2" t="s">
        <v>157</v>
      </c>
      <c r="J101" s="2" t="s">
        <v>157</v>
      </c>
      <c r="K101" s="2" t="s">
        <v>157</v>
      </c>
      <c r="L101" s="2" t="s">
        <v>157</v>
      </c>
      <c r="M101" s="2" t="s">
        <v>157</v>
      </c>
      <c r="N101" s="2" t="s">
        <v>157</v>
      </c>
      <c r="O101" s="2" t="s">
        <v>157</v>
      </c>
      <c r="P101" s="2" t="s">
        <v>157</v>
      </c>
      <c r="Q101" s="2" t="s">
        <v>157</v>
      </c>
      <c r="R101" s="2" t="s">
        <v>157</v>
      </c>
      <c r="S101" s="2" t="s">
        <v>157</v>
      </c>
      <c r="T101" s="2" t="s">
        <v>157</v>
      </c>
      <c r="U101" s="2" t="s">
        <v>157</v>
      </c>
      <c r="V101" s="2" t="s">
        <v>157</v>
      </c>
      <c r="W101" s="2" t="s">
        <v>157</v>
      </c>
      <c r="X101" s="2" t="s">
        <v>157</v>
      </c>
      <c r="Y101" s="2" t="s">
        <v>157</v>
      </c>
    </row>
    <row r="102" spans="1:25" ht="12" customHeight="1">
      <c r="A102" s="90" t="s">
        <v>864</v>
      </c>
      <c r="B102" s="90"/>
      <c r="C102" s="90"/>
      <c r="D102" s="90" t="s">
        <v>865</v>
      </c>
      <c r="E102" s="90"/>
      <c r="F102" s="90"/>
      <c r="G102" s="2" t="s">
        <v>866</v>
      </c>
      <c r="H102" s="2" t="s">
        <v>865</v>
      </c>
      <c r="I102" s="2" t="s">
        <v>62</v>
      </c>
      <c r="J102" s="2" t="s">
        <v>867</v>
      </c>
      <c r="K102" s="2" t="s">
        <v>868</v>
      </c>
      <c r="L102" s="2" t="s">
        <v>867</v>
      </c>
      <c r="M102" s="2" t="s">
        <v>62</v>
      </c>
      <c r="N102" s="2" t="s">
        <v>869</v>
      </c>
      <c r="O102" s="2" t="s">
        <v>870</v>
      </c>
      <c r="P102" s="2" t="s">
        <v>869</v>
      </c>
      <c r="Q102" s="2" t="s">
        <v>62</v>
      </c>
      <c r="R102" s="2" t="s">
        <v>871</v>
      </c>
      <c r="S102" s="2" t="s">
        <v>872</v>
      </c>
      <c r="T102" s="2" t="s">
        <v>871</v>
      </c>
      <c r="U102" s="2" t="s">
        <v>62</v>
      </c>
      <c r="V102" s="2" t="s">
        <v>873</v>
      </c>
      <c r="W102" s="2" t="s">
        <v>874</v>
      </c>
      <c r="X102" s="2" t="s">
        <v>873</v>
      </c>
      <c r="Y102" s="2" t="s">
        <v>62</v>
      </c>
    </row>
    <row r="103" spans="1:25" ht="12" customHeight="1">
      <c r="A103" s="90" t="s">
        <v>569</v>
      </c>
      <c r="B103" s="90"/>
      <c r="C103" s="90"/>
      <c r="D103" s="90" t="s">
        <v>875</v>
      </c>
      <c r="E103" s="90"/>
      <c r="F103" s="90"/>
      <c r="G103" s="2" t="s">
        <v>876</v>
      </c>
      <c r="H103" s="2" t="s">
        <v>477</v>
      </c>
      <c r="I103" s="2" t="s">
        <v>219</v>
      </c>
      <c r="J103" s="2" t="s">
        <v>877</v>
      </c>
      <c r="K103" s="2" t="s">
        <v>878</v>
      </c>
      <c r="L103" s="2" t="s">
        <v>189</v>
      </c>
      <c r="M103" s="2" t="s">
        <v>227</v>
      </c>
      <c r="N103" s="2" t="s">
        <v>879</v>
      </c>
      <c r="O103" s="2" t="s">
        <v>880</v>
      </c>
      <c r="P103" s="2" t="s">
        <v>609</v>
      </c>
      <c r="Q103" s="2" t="s">
        <v>231</v>
      </c>
      <c r="R103" s="2" t="s">
        <v>881</v>
      </c>
      <c r="S103" s="2" t="s">
        <v>1130</v>
      </c>
      <c r="T103" s="2" t="s">
        <v>712</v>
      </c>
      <c r="U103" s="2" t="s">
        <v>231</v>
      </c>
      <c r="V103" s="2" t="s">
        <v>1131</v>
      </c>
      <c r="W103" s="2" t="s">
        <v>1132</v>
      </c>
      <c r="X103" s="2" t="s">
        <v>283</v>
      </c>
      <c r="Y103" s="2" t="s">
        <v>227</v>
      </c>
    </row>
    <row r="104" spans="1:25" ht="12" customHeight="1">
      <c r="A104" s="90" t="s">
        <v>1083</v>
      </c>
      <c r="B104" s="90"/>
      <c r="C104" s="90"/>
      <c r="D104" s="90" t="s">
        <v>1133</v>
      </c>
      <c r="E104" s="90"/>
      <c r="F104" s="90"/>
      <c r="G104" s="2" t="s">
        <v>1134</v>
      </c>
      <c r="H104" s="2" t="s">
        <v>1135</v>
      </c>
      <c r="I104" s="2" t="s">
        <v>219</v>
      </c>
      <c r="J104" s="2" t="s">
        <v>1136</v>
      </c>
      <c r="K104" s="2" t="s">
        <v>1137</v>
      </c>
      <c r="L104" s="2" t="s">
        <v>650</v>
      </c>
      <c r="M104" s="2" t="s">
        <v>227</v>
      </c>
      <c r="N104" s="2" t="s">
        <v>1138</v>
      </c>
      <c r="O104" s="2" t="s">
        <v>1139</v>
      </c>
      <c r="P104" s="2" t="s">
        <v>207</v>
      </c>
      <c r="Q104" s="2" t="s">
        <v>219</v>
      </c>
      <c r="R104" s="2" t="s">
        <v>1140</v>
      </c>
      <c r="S104" s="2" t="s">
        <v>1141</v>
      </c>
      <c r="T104" s="2" t="s">
        <v>189</v>
      </c>
      <c r="U104" s="2" t="s">
        <v>231</v>
      </c>
      <c r="V104" s="2" t="s">
        <v>1142</v>
      </c>
      <c r="W104" s="2" t="s">
        <v>1143</v>
      </c>
      <c r="X104" s="2" t="s">
        <v>712</v>
      </c>
      <c r="Y104" s="2" t="s">
        <v>227</v>
      </c>
    </row>
    <row r="105" spans="1:25" ht="12" customHeight="1">
      <c r="A105" s="90" t="s">
        <v>1094</v>
      </c>
      <c r="B105" s="90"/>
      <c r="C105" s="90"/>
      <c r="D105" s="90" t="s">
        <v>1144</v>
      </c>
      <c r="E105" s="90"/>
      <c r="F105" s="90"/>
      <c r="G105" s="2" t="s">
        <v>1145</v>
      </c>
      <c r="H105" s="2" t="s">
        <v>416</v>
      </c>
      <c r="I105" s="2" t="s">
        <v>219</v>
      </c>
      <c r="J105" s="2" t="s">
        <v>1146</v>
      </c>
      <c r="K105" s="2" t="s">
        <v>1147</v>
      </c>
      <c r="L105" s="2" t="s">
        <v>636</v>
      </c>
      <c r="M105" s="2" t="s">
        <v>223</v>
      </c>
      <c r="N105" s="2" t="s">
        <v>1148</v>
      </c>
      <c r="O105" s="2" t="s">
        <v>1149</v>
      </c>
      <c r="P105" s="2" t="s">
        <v>574</v>
      </c>
      <c r="Q105" s="2" t="s">
        <v>227</v>
      </c>
      <c r="R105" s="2" t="s">
        <v>1150</v>
      </c>
      <c r="S105" s="2" t="s">
        <v>1151</v>
      </c>
      <c r="T105" s="2" t="s">
        <v>615</v>
      </c>
      <c r="U105" s="2" t="s">
        <v>231</v>
      </c>
      <c r="V105" s="2" t="s">
        <v>1152</v>
      </c>
      <c r="W105" s="2" t="s">
        <v>1153</v>
      </c>
      <c r="X105" s="2" t="s">
        <v>970</v>
      </c>
      <c r="Y105" s="2" t="s">
        <v>223</v>
      </c>
    </row>
    <row r="106" spans="1:25" ht="12" customHeight="1">
      <c r="A106" s="90" t="s">
        <v>861</v>
      </c>
      <c r="B106" s="90"/>
      <c r="C106" s="90"/>
      <c r="D106" s="90" t="s">
        <v>1154</v>
      </c>
      <c r="E106" s="90"/>
      <c r="F106" s="90"/>
      <c r="G106" s="2" t="s">
        <v>1155</v>
      </c>
      <c r="H106" s="2" t="s">
        <v>556</v>
      </c>
      <c r="I106" s="2" t="s">
        <v>219</v>
      </c>
      <c r="J106" s="2" t="s">
        <v>1156</v>
      </c>
      <c r="K106" s="2" t="s">
        <v>908</v>
      </c>
      <c r="L106" s="2" t="s">
        <v>574</v>
      </c>
      <c r="M106" s="2" t="s">
        <v>223</v>
      </c>
      <c r="N106" s="2" t="s">
        <v>909</v>
      </c>
      <c r="O106" s="2" t="s">
        <v>910</v>
      </c>
      <c r="P106" s="2" t="s">
        <v>336</v>
      </c>
      <c r="Q106" s="2" t="s">
        <v>227</v>
      </c>
      <c r="R106" s="2" t="s">
        <v>911</v>
      </c>
      <c r="S106" s="2" t="s">
        <v>912</v>
      </c>
      <c r="T106" s="2" t="s">
        <v>412</v>
      </c>
      <c r="U106" s="2" t="s">
        <v>231</v>
      </c>
      <c r="V106" s="2" t="s">
        <v>913</v>
      </c>
      <c r="W106" s="2" t="s">
        <v>914</v>
      </c>
      <c r="X106" s="2" t="s">
        <v>667</v>
      </c>
      <c r="Y106" s="2" t="s">
        <v>227</v>
      </c>
    </row>
    <row r="107" spans="1:25" ht="12" customHeight="1">
      <c r="A107" s="90" t="s">
        <v>624</v>
      </c>
      <c r="B107" s="90"/>
      <c r="C107" s="90"/>
      <c r="D107" s="90" t="s">
        <v>915</v>
      </c>
      <c r="E107" s="90"/>
      <c r="F107" s="90"/>
      <c r="G107" s="2" t="s">
        <v>916</v>
      </c>
      <c r="H107" s="2" t="s">
        <v>1356</v>
      </c>
      <c r="I107" s="2" t="s">
        <v>219</v>
      </c>
      <c r="J107" s="2" t="s">
        <v>1163</v>
      </c>
      <c r="K107" s="2" t="s">
        <v>1164</v>
      </c>
      <c r="L107" s="2" t="s">
        <v>548</v>
      </c>
      <c r="M107" s="2" t="s">
        <v>223</v>
      </c>
      <c r="N107" s="2" t="s">
        <v>1165</v>
      </c>
      <c r="O107" s="2" t="s">
        <v>1166</v>
      </c>
      <c r="P107" s="2" t="s">
        <v>548</v>
      </c>
      <c r="Q107" s="2" t="s">
        <v>227</v>
      </c>
      <c r="R107" s="2" t="s">
        <v>1167</v>
      </c>
      <c r="S107" s="2" t="s">
        <v>1168</v>
      </c>
      <c r="T107" s="2" t="s">
        <v>1169</v>
      </c>
      <c r="U107" s="2" t="s">
        <v>231</v>
      </c>
      <c r="V107" s="2" t="s">
        <v>1170</v>
      </c>
      <c r="W107" s="2" t="s">
        <v>1171</v>
      </c>
      <c r="X107" s="2" t="s">
        <v>379</v>
      </c>
      <c r="Y107" s="2" t="s">
        <v>223</v>
      </c>
    </row>
    <row r="108" spans="1:25" ht="12" customHeight="1">
      <c r="A108" s="90" t="s">
        <v>887</v>
      </c>
      <c r="B108" s="90"/>
      <c r="C108" s="90"/>
      <c r="D108" s="90" t="s">
        <v>1172</v>
      </c>
      <c r="E108" s="90"/>
      <c r="F108" s="90"/>
      <c r="G108" s="2" t="s">
        <v>1173</v>
      </c>
      <c r="H108" s="2" t="s">
        <v>1031</v>
      </c>
      <c r="I108" s="2" t="s">
        <v>219</v>
      </c>
      <c r="J108" s="2" t="s">
        <v>1174</v>
      </c>
      <c r="K108" s="2" t="s">
        <v>1175</v>
      </c>
      <c r="L108" s="2" t="s">
        <v>1176</v>
      </c>
      <c r="M108" s="2" t="s">
        <v>413</v>
      </c>
      <c r="N108" s="2" t="s">
        <v>1177</v>
      </c>
      <c r="O108" s="2" t="s">
        <v>1178</v>
      </c>
      <c r="P108" s="2" t="s">
        <v>1179</v>
      </c>
      <c r="Q108" s="2" t="s">
        <v>227</v>
      </c>
      <c r="R108" s="2" t="s">
        <v>1180</v>
      </c>
      <c r="S108" s="2" t="s">
        <v>1181</v>
      </c>
      <c r="T108" s="2" t="s">
        <v>1182</v>
      </c>
      <c r="U108" s="2" t="s">
        <v>227</v>
      </c>
      <c r="V108" s="2" t="s">
        <v>1183</v>
      </c>
      <c r="W108" s="2" t="s">
        <v>1184</v>
      </c>
      <c r="X108" s="2" t="s">
        <v>1185</v>
      </c>
      <c r="Y108" s="2" t="s">
        <v>223</v>
      </c>
    </row>
    <row r="109" spans="1:25" ht="12" customHeight="1">
      <c r="A109" s="90" t="s">
        <v>902</v>
      </c>
      <c r="B109" s="90"/>
      <c r="C109" s="90"/>
      <c r="D109" s="90" t="s">
        <v>1186</v>
      </c>
      <c r="E109" s="90"/>
      <c r="F109" s="90"/>
      <c r="G109" s="2" t="s">
        <v>1187</v>
      </c>
      <c r="H109" s="2" t="s">
        <v>1188</v>
      </c>
      <c r="I109" s="2" t="s">
        <v>219</v>
      </c>
      <c r="J109" s="2" t="s">
        <v>939</v>
      </c>
      <c r="K109" s="2" t="s">
        <v>940</v>
      </c>
      <c r="L109" s="2" t="s">
        <v>941</v>
      </c>
      <c r="M109" s="2" t="s">
        <v>413</v>
      </c>
      <c r="N109" s="2" t="s">
        <v>942</v>
      </c>
      <c r="O109" s="2" t="s">
        <v>943</v>
      </c>
      <c r="P109" s="2" t="s">
        <v>944</v>
      </c>
      <c r="Q109" s="2" t="s">
        <v>223</v>
      </c>
      <c r="R109" s="2" t="s">
        <v>945</v>
      </c>
      <c r="S109" s="2" t="s">
        <v>946</v>
      </c>
      <c r="T109" s="2" t="s">
        <v>944</v>
      </c>
      <c r="U109" s="2" t="s">
        <v>231</v>
      </c>
      <c r="V109" s="2" t="s">
        <v>947</v>
      </c>
      <c r="W109" s="2" t="s">
        <v>948</v>
      </c>
      <c r="X109" s="2" t="s">
        <v>1169</v>
      </c>
      <c r="Y109" s="2" t="s">
        <v>223</v>
      </c>
    </row>
    <row r="110" spans="1:25" ht="12" customHeight="1">
      <c r="A110" s="90" t="s">
        <v>918</v>
      </c>
      <c r="B110" s="90"/>
      <c r="C110" s="90"/>
      <c r="D110" s="90" t="s">
        <v>949</v>
      </c>
      <c r="E110" s="90"/>
      <c r="F110" s="90"/>
      <c r="G110" s="2" t="s">
        <v>950</v>
      </c>
      <c r="H110" s="2" t="s">
        <v>951</v>
      </c>
      <c r="I110" s="2" t="s">
        <v>219</v>
      </c>
      <c r="J110" s="2" t="s">
        <v>952</v>
      </c>
      <c r="K110" s="2" t="s">
        <v>953</v>
      </c>
      <c r="L110" s="2" t="s">
        <v>954</v>
      </c>
      <c r="M110" s="2" t="s">
        <v>309</v>
      </c>
      <c r="N110" s="2" t="s">
        <v>955</v>
      </c>
      <c r="O110" s="2" t="s">
        <v>956</v>
      </c>
      <c r="P110" s="2" t="s">
        <v>957</v>
      </c>
      <c r="Q110" s="2" t="s">
        <v>223</v>
      </c>
      <c r="R110" s="2" t="s">
        <v>958</v>
      </c>
      <c r="S110" s="2" t="s">
        <v>959</v>
      </c>
      <c r="T110" s="2" t="s">
        <v>960</v>
      </c>
      <c r="U110" s="2" t="s">
        <v>227</v>
      </c>
      <c r="V110" s="2" t="s">
        <v>961</v>
      </c>
      <c r="W110" s="2" t="s">
        <v>962</v>
      </c>
      <c r="X110" s="2" t="s">
        <v>927</v>
      </c>
      <c r="Y110" s="2" t="s">
        <v>223</v>
      </c>
    </row>
    <row r="111" spans="1:25" ht="12" customHeight="1">
      <c r="A111" s="90" t="s">
        <v>930</v>
      </c>
      <c r="B111" s="90"/>
      <c r="C111" s="90"/>
      <c r="D111" s="90" t="s">
        <v>963</v>
      </c>
      <c r="E111" s="90"/>
      <c r="F111" s="90"/>
      <c r="G111" s="2" t="s">
        <v>964</v>
      </c>
      <c r="H111" s="2" t="s">
        <v>965</v>
      </c>
      <c r="I111" s="2" t="s">
        <v>219</v>
      </c>
      <c r="J111" s="2" t="s">
        <v>966</v>
      </c>
      <c r="K111" s="2" t="s">
        <v>1212</v>
      </c>
      <c r="L111" s="2" t="s">
        <v>382</v>
      </c>
      <c r="M111" s="2" t="s">
        <v>413</v>
      </c>
      <c r="N111" s="2" t="s">
        <v>1443</v>
      </c>
      <c r="O111" s="2" t="s">
        <v>1166</v>
      </c>
      <c r="P111" s="2" t="s">
        <v>886</v>
      </c>
      <c r="Q111" s="2" t="s">
        <v>227</v>
      </c>
      <c r="R111" s="2" t="s">
        <v>1444</v>
      </c>
      <c r="S111" s="2" t="s">
        <v>1445</v>
      </c>
      <c r="T111" s="2" t="s">
        <v>976</v>
      </c>
      <c r="U111" s="2" t="s">
        <v>231</v>
      </c>
      <c r="V111" s="2" t="s">
        <v>1446</v>
      </c>
      <c r="W111" s="2" t="s">
        <v>1447</v>
      </c>
      <c r="X111" s="2" t="s">
        <v>1448</v>
      </c>
      <c r="Y111" s="2" t="s">
        <v>231</v>
      </c>
    </row>
    <row r="112" spans="1:25" ht="12" customHeight="1">
      <c r="A112" s="90" t="s">
        <v>687</v>
      </c>
      <c r="B112" s="90"/>
      <c r="C112" s="90"/>
      <c r="D112" s="90" t="s">
        <v>1449</v>
      </c>
      <c r="E112" s="90"/>
      <c r="F112" s="90"/>
      <c r="G112" s="2" t="s">
        <v>1450</v>
      </c>
      <c r="H112" s="2" t="s">
        <v>416</v>
      </c>
      <c r="I112" s="2" t="s">
        <v>219</v>
      </c>
      <c r="J112" s="2" t="s">
        <v>1451</v>
      </c>
      <c r="K112" s="2" t="s">
        <v>1452</v>
      </c>
      <c r="L112" s="2" t="s">
        <v>1188</v>
      </c>
      <c r="M112" s="2" t="s">
        <v>413</v>
      </c>
      <c r="N112" s="2" t="s">
        <v>1453</v>
      </c>
      <c r="O112" s="2" t="s">
        <v>1454</v>
      </c>
      <c r="P112" s="2" t="s">
        <v>1455</v>
      </c>
      <c r="Q112" s="2" t="s">
        <v>227</v>
      </c>
      <c r="R112" s="2" t="s">
        <v>1456</v>
      </c>
      <c r="S112" s="2" t="s">
        <v>1457</v>
      </c>
      <c r="T112" s="2" t="s">
        <v>194</v>
      </c>
      <c r="U112" s="2" t="s">
        <v>231</v>
      </c>
      <c r="V112" s="2" t="s">
        <v>1458</v>
      </c>
      <c r="W112" s="2" t="s">
        <v>1459</v>
      </c>
      <c r="X112" s="2" t="s">
        <v>1460</v>
      </c>
      <c r="Y112" s="2" t="s">
        <v>227</v>
      </c>
    </row>
    <row r="113" spans="1:25" ht="12" customHeight="1">
      <c r="A113" s="90" t="s">
        <v>1461</v>
      </c>
      <c r="B113" s="90"/>
      <c r="C113" s="90"/>
      <c r="D113" s="90" t="s">
        <v>1462</v>
      </c>
      <c r="E113" s="90"/>
      <c r="F113" s="90"/>
      <c r="G113" s="2" t="s">
        <v>1463</v>
      </c>
      <c r="H113" s="2" t="s">
        <v>62</v>
      </c>
      <c r="I113" s="2" t="s">
        <v>62</v>
      </c>
      <c r="J113" s="2" t="s">
        <v>1464</v>
      </c>
      <c r="K113" s="2" t="s">
        <v>1465</v>
      </c>
      <c r="L113" s="2" t="s">
        <v>62</v>
      </c>
      <c r="M113" s="2" t="s">
        <v>62</v>
      </c>
      <c r="N113" s="2" t="s">
        <v>1466</v>
      </c>
      <c r="O113" s="2" t="s">
        <v>1467</v>
      </c>
      <c r="P113" s="2" t="s">
        <v>62</v>
      </c>
      <c r="Q113" s="2" t="s">
        <v>62</v>
      </c>
      <c r="R113" s="2" t="s">
        <v>1468</v>
      </c>
      <c r="S113" s="2" t="s">
        <v>1236</v>
      </c>
      <c r="T113" s="2" t="s">
        <v>62</v>
      </c>
      <c r="U113" s="2" t="s">
        <v>62</v>
      </c>
      <c r="V113" s="2" t="s">
        <v>1237</v>
      </c>
      <c r="W113" s="2" t="s">
        <v>1238</v>
      </c>
      <c r="X113" s="2" t="s">
        <v>62</v>
      </c>
      <c r="Y113" s="2" t="s">
        <v>62</v>
      </c>
    </row>
    <row r="114" spans="1:25" ht="12" customHeight="1">
      <c r="A114" s="90" t="s">
        <v>988</v>
      </c>
      <c r="B114" s="90"/>
      <c r="C114" s="90"/>
      <c r="D114" s="90" t="s">
        <v>989</v>
      </c>
      <c r="E114" s="90"/>
      <c r="F114" s="90"/>
      <c r="G114" s="2" t="s">
        <v>990</v>
      </c>
      <c r="H114" s="2" t="s">
        <v>62</v>
      </c>
      <c r="I114" s="2" t="s">
        <v>62</v>
      </c>
      <c r="J114" s="2" t="s">
        <v>991</v>
      </c>
      <c r="K114" s="2" t="s">
        <v>992</v>
      </c>
      <c r="L114" s="2" t="s">
        <v>62</v>
      </c>
      <c r="M114" s="2" t="s">
        <v>62</v>
      </c>
      <c r="N114" s="2" t="s">
        <v>993</v>
      </c>
      <c r="O114" s="2" t="s">
        <v>994</v>
      </c>
      <c r="P114" s="2" t="s">
        <v>62</v>
      </c>
      <c r="Q114" s="2" t="s">
        <v>62</v>
      </c>
      <c r="R114" s="2" t="s">
        <v>995</v>
      </c>
      <c r="S114" s="2" t="s">
        <v>996</v>
      </c>
      <c r="T114" s="2" t="s">
        <v>62</v>
      </c>
      <c r="U114" s="2" t="s">
        <v>62</v>
      </c>
      <c r="V114" s="2" t="s">
        <v>997</v>
      </c>
      <c r="W114" s="2" t="s">
        <v>998</v>
      </c>
      <c r="X114" s="2" t="s">
        <v>62</v>
      </c>
      <c r="Y114" s="2" t="s">
        <v>62</v>
      </c>
    </row>
    <row r="115" spans="1:25" ht="12" customHeight="1">
      <c r="A115" s="90" t="s">
        <v>157</v>
      </c>
      <c r="B115" s="90"/>
      <c r="C115" s="90"/>
      <c r="D115" s="90" t="s">
        <v>157</v>
      </c>
      <c r="E115" s="90"/>
      <c r="F115" s="90"/>
      <c r="G115" s="2" t="s">
        <v>157</v>
      </c>
      <c r="H115" s="2" t="s">
        <v>157</v>
      </c>
      <c r="I115" s="2" t="s">
        <v>157</v>
      </c>
      <c r="J115" s="2" t="s">
        <v>157</v>
      </c>
      <c r="K115" s="2" t="s">
        <v>157</v>
      </c>
      <c r="L115" s="2" t="s">
        <v>157</v>
      </c>
      <c r="M115" s="2" t="s">
        <v>157</v>
      </c>
      <c r="N115" s="2" t="s">
        <v>157</v>
      </c>
      <c r="O115" s="2" t="s">
        <v>157</v>
      </c>
      <c r="P115" s="2" t="s">
        <v>157</v>
      </c>
      <c r="Q115" s="2" t="s">
        <v>157</v>
      </c>
      <c r="R115" s="2" t="s">
        <v>157</v>
      </c>
      <c r="S115" s="2" t="s">
        <v>157</v>
      </c>
      <c r="T115" s="2" t="s">
        <v>157</v>
      </c>
      <c r="U115" s="2" t="s">
        <v>157</v>
      </c>
      <c r="V115" s="2" t="s">
        <v>157</v>
      </c>
      <c r="W115" s="2" t="s">
        <v>157</v>
      </c>
      <c r="X115" s="2" t="s">
        <v>157</v>
      </c>
      <c r="Y115" s="2" t="s">
        <v>157</v>
      </c>
    </row>
    <row r="116" spans="1:25" ht="12" customHeight="1">
      <c r="A116" s="90" t="s">
        <v>999</v>
      </c>
      <c r="B116" s="90"/>
      <c r="C116" s="90"/>
      <c r="D116" s="90" t="s">
        <v>1000</v>
      </c>
      <c r="E116" s="90"/>
      <c r="F116" s="90"/>
      <c r="G116" s="2" t="s">
        <v>1001</v>
      </c>
      <c r="H116" s="2" t="s">
        <v>62</v>
      </c>
      <c r="I116" s="2" t="s">
        <v>62</v>
      </c>
      <c r="J116" s="2" t="s">
        <v>1002</v>
      </c>
      <c r="K116" s="2" t="s">
        <v>1003</v>
      </c>
      <c r="L116" s="2" t="s">
        <v>62</v>
      </c>
      <c r="M116" s="2" t="s">
        <v>62</v>
      </c>
      <c r="N116" s="2" t="s">
        <v>1004</v>
      </c>
      <c r="O116" s="2" t="s">
        <v>1005</v>
      </c>
      <c r="P116" s="2" t="s">
        <v>62</v>
      </c>
      <c r="Q116" s="2" t="s">
        <v>62</v>
      </c>
      <c r="R116" s="2" t="s">
        <v>1006</v>
      </c>
      <c r="S116" s="2" t="s">
        <v>1007</v>
      </c>
      <c r="T116" s="2" t="s">
        <v>62</v>
      </c>
      <c r="U116" s="2" t="s">
        <v>62</v>
      </c>
      <c r="V116" s="2" t="s">
        <v>1260</v>
      </c>
      <c r="W116" s="2" t="s">
        <v>1261</v>
      </c>
      <c r="X116" s="2" t="s">
        <v>62</v>
      </c>
      <c r="Y116" s="2" t="s">
        <v>62</v>
      </c>
    </row>
    <row r="117" spans="1:25" ht="12" customHeight="1">
      <c r="A117" s="90" t="s">
        <v>157</v>
      </c>
      <c r="B117" s="90"/>
      <c r="C117" s="90"/>
      <c r="D117" s="90" t="s">
        <v>157</v>
      </c>
      <c r="E117" s="90"/>
      <c r="F117" s="90"/>
      <c r="G117" s="2" t="s">
        <v>157</v>
      </c>
      <c r="H117" s="2" t="s">
        <v>157</v>
      </c>
      <c r="I117" s="2" t="s">
        <v>157</v>
      </c>
      <c r="J117" s="2" t="s">
        <v>157</v>
      </c>
      <c r="K117" s="2" t="s">
        <v>157</v>
      </c>
      <c r="L117" s="2" t="s">
        <v>157</v>
      </c>
      <c r="M117" s="2" t="s">
        <v>157</v>
      </c>
      <c r="N117" s="2" t="s">
        <v>157</v>
      </c>
      <c r="O117" s="2" t="s">
        <v>157</v>
      </c>
      <c r="P117" s="2" t="s">
        <v>157</v>
      </c>
      <c r="Q117" s="2" t="s">
        <v>157</v>
      </c>
      <c r="R117" s="2" t="s">
        <v>157</v>
      </c>
      <c r="S117" s="2" t="s">
        <v>157</v>
      </c>
      <c r="T117" s="2" t="s">
        <v>157</v>
      </c>
      <c r="U117" s="2" t="s">
        <v>157</v>
      </c>
      <c r="V117" s="2" t="s">
        <v>157</v>
      </c>
      <c r="W117" s="2" t="s">
        <v>157</v>
      </c>
      <c r="X117" s="2" t="s">
        <v>157</v>
      </c>
      <c r="Y117" s="2" t="s">
        <v>157</v>
      </c>
    </row>
    <row r="118" spans="1:25" ht="12" customHeight="1">
      <c r="A118" s="90" t="s">
        <v>1262</v>
      </c>
      <c r="B118" s="90"/>
      <c r="C118" s="90"/>
      <c r="D118" s="90" t="s">
        <v>1263</v>
      </c>
      <c r="E118" s="90"/>
      <c r="F118" s="90"/>
      <c r="G118" s="2" t="s">
        <v>1264</v>
      </c>
      <c r="H118" s="2" t="s">
        <v>1263</v>
      </c>
      <c r="I118" s="2" t="s">
        <v>62</v>
      </c>
      <c r="J118" s="2" t="s">
        <v>1265</v>
      </c>
      <c r="K118" s="2" t="s">
        <v>1266</v>
      </c>
      <c r="L118" s="2" t="s">
        <v>1265</v>
      </c>
      <c r="M118" s="2" t="s">
        <v>62</v>
      </c>
      <c r="N118" s="2" t="s">
        <v>1267</v>
      </c>
      <c r="O118" s="2" t="s">
        <v>1268</v>
      </c>
      <c r="P118" s="2" t="s">
        <v>1267</v>
      </c>
      <c r="Q118" s="2" t="s">
        <v>62</v>
      </c>
      <c r="R118" s="2" t="s">
        <v>1269</v>
      </c>
      <c r="S118" s="2" t="s">
        <v>1270</v>
      </c>
      <c r="T118" s="2" t="s">
        <v>1269</v>
      </c>
      <c r="U118" s="2" t="s">
        <v>62</v>
      </c>
      <c r="V118" s="2" t="s">
        <v>1271</v>
      </c>
      <c r="W118" s="2" t="s">
        <v>1272</v>
      </c>
      <c r="X118" s="2" t="s">
        <v>1271</v>
      </c>
      <c r="Y118" s="2" t="s">
        <v>62</v>
      </c>
    </row>
    <row r="119" spans="1:25" ht="12" customHeight="1">
      <c r="A119" s="90" t="s">
        <v>1273</v>
      </c>
      <c r="B119" s="90"/>
      <c r="C119" s="90"/>
      <c r="D119" s="90" t="s">
        <v>1274</v>
      </c>
      <c r="E119" s="90"/>
      <c r="F119" s="90"/>
      <c r="G119" s="2" t="s">
        <v>1275</v>
      </c>
      <c r="H119" s="2" t="s">
        <v>62</v>
      </c>
      <c r="I119" s="2" t="s">
        <v>62</v>
      </c>
      <c r="J119" s="2" t="s">
        <v>1276</v>
      </c>
      <c r="K119" s="2" t="s">
        <v>1277</v>
      </c>
      <c r="L119" s="2" t="s">
        <v>62</v>
      </c>
      <c r="M119" s="2" t="s">
        <v>62</v>
      </c>
      <c r="N119" s="2" t="s">
        <v>1278</v>
      </c>
      <c r="O119" s="2" t="s">
        <v>1279</v>
      </c>
      <c r="P119" s="2" t="s">
        <v>62</v>
      </c>
      <c r="Q119" s="2" t="s">
        <v>62</v>
      </c>
      <c r="R119" s="2" t="s">
        <v>1280</v>
      </c>
      <c r="S119" s="2" t="s">
        <v>1281</v>
      </c>
      <c r="T119" s="2" t="s">
        <v>62</v>
      </c>
      <c r="U119" s="2" t="s">
        <v>62</v>
      </c>
      <c r="V119" s="2" t="s">
        <v>1282</v>
      </c>
      <c r="W119" s="2" t="s">
        <v>1283</v>
      </c>
      <c r="X119" s="2" t="s">
        <v>62</v>
      </c>
      <c r="Y119" s="2" t="s">
        <v>62</v>
      </c>
    </row>
    <row r="120" spans="1:25" ht="12" customHeight="1">
      <c r="A120" s="90" t="s">
        <v>1033</v>
      </c>
      <c r="B120" s="90"/>
      <c r="C120" s="90"/>
      <c r="D120" s="90" t="s">
        <v>1034</v>
      </c>
      <c r="E120" s="90"/>
      <c r="F120" s="90"/>
      <c r="G120" s="2" t="s">
        <v>1035</v>
      </c>
      <c r="H120" s="2" t="s">
        <v>62</v>
      </c>
      <c r="I120" s="2" t="s">
        <v>62</v>
      </c>
      <c r="J120" s="2" t="s">
        <v>1036</v>
      </c>
      <c r="K120" s="2" t="s">
        <v>1037</v>
      </c>
      <c r="L120" s="2" t="s">
        <v>62</v>
      </c>
      <c r="M120" s="2" t="s">
        <v>62</v>
      </c>
      <c r="N120" s="2" t="s">
        <v>1038</v>
      </c>
      <c r="O120" s="2" t="s">
        <v>1039</v>
      </c>
      <c r="P120" s="2" t="s">
        <v>62</v>
      </c>
      <c r="Q120" s="2" t="s">
        <v>62</v>
      </c>
      <c r="R120" s="2" t="s">
        <v>1290</v>
      </c>
      <c r="S120" s="2" t="s">
        <v>1291</v>
      </c>
      <c r="T120" s="2" t="s">
        <v>62</v>
      </c>
      <c r="U120" s="2" t="s">
        <v>62</v>
      </c>
      <c r="V120" s="2" t="s">
        <v>1292</v>
      </c>
      <c r="W120" s="2" t="s">
        <v>1293</v>
      </c>
      <c r="X120" s="2" t="s">
        <v>62</v>
      </c>
      <c r="Y120" s="2" t="s">
        <v>62</v>
      </c>
    </row>
    <row r="121" spans="1:25" ht="12" customHeight="1">
      <c r="A121" s="90" t="s">
        <v>157</v>
      </c>
      <c r="B121" s="90"/>
      <c r="C121" s="90"/>
      <c r="D121" s="90" t="s">
        <v>157</v>
      </c>
      <c r="E121" s="90"/>
      <c r="F121" s="90"/>
      <c r="G121" s="2" t="s">
        <v>157</v>
      </c>
      <c r="H121" s="2" t="s">
        <v>157</v>
      </c>
      <c r="I121" s="2" t="s">
        <v>157</v>
      </c>
      <c r="J121" s="2" t="s">
        <v>157</v>
      </c>
      <c r="K121" s="2" t="s">
        <v>157</v>
      </c>
      <c r="L121" s="2" t="s">
        <v>157</v>
      </c>
      <c r="M121" s="2" t="s">
        <v>157</v>
      </c>
      <c r="N121" s="2" t="s">
        <v>157</v>
      </c>
      <c r="O121" s="2" t="s">
        <v>157</v>
      </c>
      <c r="P121" s="2" t="s">
        <v>157</v>
      </c>
      <c r="Q121" s="2" t="s">
        <v>157</v>
      </c>
      <c r="R121" s="2" t="s">
        <v>157</v>
      </c>
      <c r="S121" s="2" t="s">
        <v>157</v>
      </c>
      <c r="T121" s="2" t="s">
        <v>157</v>
      </c>
      <c r="U121" s="2" t="s">
        <v>157</v>
      </c>
      <c r="V121" s="2" t="s">
        <v>157</v>
      </c>
      <c r="W121" s="2" t="s">
        <v>157</v>
      </c>
      <c r="X121" s="2" t="s">
        <v>157</v>
      </c>
      <c r="Y121" s="2" t="s">
        <v>157</v>
      </c>
    </row>
    <row r="122" spans="1:25" ht="12" customHeight="1">
      <c r="A122" s="90" t="s">
        <v>1294</v>
      </c>
      <c r="B122" s="90"/>
      <c r="C122" s="90"/>
      <c r="D122" s="90" t="s">
        <v>1295</v>
      </c>
      <c r="E122" s="90"/>
      <c r="F122" s="90"/>
      <c r="G122" s="2" t="s">
        <v>1341</v>
      </c>
      <c r="H122" s="2" t="s">
        <v>62</v>
      </c>
      <c r="I122" s="2" t="s">
        <v>62</v>
      </c>
      <c r="J122" s="2" t="s">
        <v>1296</v>
      </c>
      <c r="K122" s="2" t="s">
        <v>1236</v>
      </c>
      <c r="L122" s="2" t="s">
        <v>62</v>
      </c>
      <c r="M122" s="2" t="s">
        <v>62</v>
      </c>
      <c r="N122" s="2" t="s">
        <v>1297</v>
      </c>
      <c r="O122" s="2" t="s">
        <v>1298</v>
      </c>
      <c r="P122" s="2" t="s">
        <v>62</v>
      </c>
      <c r="Q122" s="2" t="s">
        <v>62</v>
      </c>
      <c r="R122" s="2" t="s">
        <v>1299</v>
      </c>
      <c r="S122" s="2" t="s">
        <v>1300</v>
      </c>
      <c r="T122" s="2" t="s">
        <v>62</v>
      </c>
      <c r="U122" s="2" t="s">
        <v>62</v>
      </c>
      <c r="V122" s="2" t="s">
        <v>1301</v>
      </c>
      <c r="W122" s="2" t="s">
        <v>1302</v>
      </c>
      <c r="X122" s="2" t="s">
        <v>62</v>
      </c>
      <c r="Y122" s="2" t="s">
        <v>62</v>
      </c>
    </row>
    <row r="123" spans="1:25" ht="12" customHeight="1">
      <c r="A123" s="90" t="s">
        <v>1303</v>
      </c>
      <c r="B123" s="90"/>
      <c r="C123" s="90"/>
      <c r="D123" s="90" t="s">
        <v>1304</v>
      </c>
      <c r="E123" s="90"/>
      <c r="F123" s="90"/>
      <c r="G123" s="2" t="s">
        <v>1305</v>
      </c>
      <c r="H123" s="2" t="s">
        <v>62</v>
      </c>
      <c r="I123" s="2" t="s">
        <v>62</v>
      </c>
      <c r="J123" s="2" t="s">
        <v>1306</v>
      </c>
      <c r="K123" s="2" t="s">
        <v>1307</v>
      </c>
      <c r="L123" s="2" t="s">
        <v>62</v>
      </c>
      <c r="M123" s="2" t="s">
        <v>62</v>
      </c>
      <c r="N123" s="2" t="s">
        <v>1308</v>
      </c>
      <c r="O123" s="2" t="s">
        <v>1309</v>
      </c>
      <c r="P123" s="2" t="s">
        <v>62</v>
      </c>
      <c r="Q123" s="2" t="s">
        <v>62</v>
      </c>
      <c r="R123" s="2" t="s">
        <v>1310</v>
      </c>
      <c r="S123" s="2" t="s">
        <v>1062</v>
      </c>
      <c r="T123" s="2" t="s">
        <v>62</v>
      </c>
      <c r="U123" s="2" t="s">
        <v>62</v>
      </c>
      <c r="V123" s="2" t="s">
        <v>1063</v>
      </c>
      <c r="W123" s="2" t="s">
        <v>1064</v>
      </c>
      <c r="X123" s="2" t="s">
        <v>62</v>
      </c>
      <c r="Y123" s="2" t="s">
        <v>62</v>
      </c>
    </row>
    <row r="124" spans="1:25" ht="12" customHeight="1">
      <c r="A124" s="90" t="s">
        <v>1065</v>
      </c>
      <c r="B124" s="90"/>
      <c r="C124" s="90"/>
      <c r="D124" s="90" t="s">
        <v>1066</v>
      </c>
      <c r="E124" s="90"/>
      <c r="F124" s="90"/>
      <c r="G124" s="2" t="s">
        <v>1067</v>
      </c>
      <c r="H124" s="2" t="s">
        <v>62</v>
      </c>
      <c r="I124" s="2" t="s">
        <v>62</v>
      </c>
      <c r="J124" s="2" t="s">
        <v>1068</v>
      </c>
      <c r="K124" s="2" t="s">
        <v>1069</v>
      </c>
      <c r="L124" s="2" t="s">
        <v>62</v>
      </c>
      <c r="M124" s="2" t="s">
        <v>62</v>
      </c>
      <c r="N124" s="2" t="s">
        <v>1070</v>
      </c>
      <c r="O124" s="2" t="s">
        <v>1071</v>
      </c>
      <c r="P124" s="2" t="s">
        <v>62</v>
      </c>
      <c r="Q124" s="2" t="s">
        <v>62</v>
      </c>
      <c r="R124" s="2" t="s">
        <v>1072</v>
      </c>
      <c r="S124" s="2" t="s">
        <v>1073</v>
      </c>
      <c r="T124" s="2" t="s">
        <v>62</v>
      </c>
      <c r="U124" s="2" t="s">
        <v>62</v>
      </c>
      <c r="V124" s="2" t="s">
        <v>1074</v>
      </c>
      <c r="W124" s="2" t="s">
        <v>1075</v>
      </c>
      <c r="X124" s="2" t="s">
        <v>62</v>
      </c>
      <c r="Y124" s="2" t="s">
        <v>62</v>
      </c>
    </row>
    <row r="125" spans="1:25" ht="12" customHeight="1">
      <c r="A125" s="90" t="s">
        <v>157</v>
      </c>
      <c r="B125" s="90"/>
      <c r="C125" s="90"/>
      <c r="D125" s="90" t="s">
        <v>157</v>
      </c>
      <c r="E125" s="90"/>
      <c r="F125" s="90"/>
      <c r="G125" s="2" t="s">
        <v>157</v>
      </c>
      <c r="H125" s="2" t="s">
        <v>157</v>
      </c>
      <c r="I125" s="2" t="s">
        <v>157</v>
      </c>
      <c r="J125" s="2" t="s">
        <v>157</v>
      </c>
      <c r="K125" s="2" t="s">
        <v>157</v>
      </c>
      <c r="L125" s="2" t="s">
        <v>157</v>
      </c>
      <c r="M125" s="2" t="s">
        <v>157</v>
      </c>
      <c r="N125" s="2" t="s">
        <v>157</v>
      </c>
      <c r="O125" s="2" t="s">
        <v>157</v>
      </c>
      <c r="P125" s="2" t="s">
        <v>157</v>
      </c>
      <c r="Q125" s="2" t="s">
        <v>157</v>
      </c>
      <c r="R125" s="2" t="s">
        <v>157</v>
      </c>
      <c r="S125" s="2" t="s">
        <v>157</v>
      </c>
      <c r="T125" s="2" t="s">
        <v>157</v>
      </c>
      <c r="U125" s="2" t="s">
        <v>157</v>
      </c>
      <c r="V125" s="2" t="s">
        <v>157</v>
      </c>
      <c r="W125" s="2" t="s">
        <v>157</v>
      </c>
      <c r="X125" s="2" t="s">
        <v>157</v>
      </c>
      <c r="Y125" s="2" t="s">
        <v>157</v>
      </c>
    </row>
    <row r="126" spans="1:25" ht="12" customHeight="1">
      <c r="A126" s="90" t="s">
        <v>1076</v>
      </c>
      <c r="B126" s="90"/>
      <c r="C126" s="90"/>
      <c r="D126" s="90" t="s">
        <v>157</v>
      </c>
      <c r="E126" s="90"/>
      <c r="F126" s="90"/>
      <c r="G126" s="2" t="s">
        <v>157</v>
      </c>
      <c r="H126" s="2" t="s">
        <v>157</v>
      </c>
      <c r="I126" s="2" t="s">
        <v>157</v>
      </c>
      <c r="J126" s="2" t="s">
        <v>157</v>
      </c>
      <c r="K126" s="2" t="s">
        <v>157</v>
      </c>
      <c r="L126" s="2" t="s">
        <v>157</v>
      </c>
      <c r="M126" s="2" t="s">
        <v>157</v>
      </c>
      <c r="N126" s="2" t="s">
        <v>157</v>
      </c>
      <c r="O126" s="2" t="s">
        <v>157</v>
      </c>
      <c r="P126" s="2" t="s">
        <v>157</v>
      </c>
      <c r="Q126" s="2" t="s">
        <v>157</v>
      </c>
      <c r="R126" s="2" t="s">
        <v>157</v>
      </c>
      <c r="S126" s="2" t="s">
        <v>157</v>
      </c>
      <c r="T126" s="2" t="s">
        <v>157</v>
      </c>
      <c r="U126" s="2" t="s">
        <v>157</v>
      </c>
      <c r="V126" s="2" t="s">
        <v>157</v>
      </c>
      <c r="W126" s="2" t="s">
        <v>157</v>
      </c>
      <c r="X126" s="2" t="s">
        <v>157</v>
      </c>
      <c r="Y126" s="2" t="s">
        <v>157</v>
      </c>
    </row>
    <row r="127" spans="1:25" ht="12" customHeight="1">
      <c r="A127" s="90" t="s">
        <v>1077</v>
      </c>
      <c r="B127" s="90"/>
      <c r="C127" s="90"/>
      <c r="D127" s="90" t="s">
        <v>1078</v>
      </c>
      <c r="E127" s="90"/>
      <c r="F127" s="90"/>
      <c r="G127" s="2" t="s">
        <v>1079</v>
      </c>
      <c r="H127" s="2" t="s">
        <v>1078</v>
      </c>
      <c r="I127" s="2" t="s">
        <v>62</v>
      </c>
      <c r="J127" s="2" t="s">
        <v>1080</v>
      </c>
      <c r="K127" s="2" t="s">
        <v>1081</v>
      </c>
      <c r="L127" s="2" t="s">
        <v>1080</v>
      </c>
      <c r="M127" s="2" t="s">
        <v>62</v>
      </c>
      <c r="N127" s="2" t="s">
        <v>1591</v>
      </c>
      <c r="O127" s="2" t="s">
        <v>1592</v>
      </c>
      <c r="P127" s="2" t="s">
        <v>1591</v>
      </c>
      <c r="Q127" s="2" t="s">
        <v>62</v>
      </c>
      <c r="R127" s="2" t="s">
        <v>1593</v>
      </c>
      <c r="S127" s="2" t="s">
        <v>1594</v>
      </c>
      <c r="T127" s="2" t="s">
        <v>1593</v>
      </c>
      <c r="U127" s="2" t="s">
        <v>62</v>
      </c>
      <c r="V127" s="2" t="s">
        <v>1595</v>
      </c>
      <c r="W127" s="2" t="s">
        <v>1596</v>
      </c>
      <c r="X127" s="2" t="s">
        <v>1595</v>
      </c>
      <c r="Y127" s="2" t="s">
        <v>62</v>
      </c>
    </row>
    <row r="128" spans="1:25" ht="12" customHeight="1">
      <c r="A128" s="90" t="s">
        <v>1597</v>
      </c>
      <c r="B128" s="90"/>
      <c r="C128" s="90"/>
      <c r="D128" s="90" t="s">
        <v>1598</v>
      </c>
      <c r="E128" s="90"/>
      <c r="F128" s="90"/>
      <c r="G128" s="2" t="s">
        <v>1599</v>
      </c>
      <c r="H128" s="2" t="s">
        <v>1600</v>
      </c>
      <c r="I128" s="2" t="s">
        <v>219</v>
      </c>
      <c r="J128" s="2" t="s">
        <v>1601</v>
      </c>
      <c r="K128" s="2" t="s">
        <v>1602</v>
      </c>
      <c r="L128" s="2" t="s">
        <v>1603</v>
      </c>
      <c r="M128" s="2" t="s">
        <v>223</v>
      </c>
      <c r="N128" s="2" t="s">
        <v>1604</v>
      </c>
      <c r="O128" s="2" t="s">
        <v>1605</v>
      </c>
      <c r="P128" s="2" t="s">
        <v>1606</v>
      </c>
      <c r="Q128" s="2" t="s">
        <v>231</v>
      </c>
      <c r="R128" s="2" t="s">
        <v>1607</v>
      </c>
      <c r="S128" s="2" t="s">
        <v>1608</v>
      </c>
      <c r="T128" s="2" t="s">
        <v>1609</v>
      </c>
      <c r="U128" s="2" t="s">
        <v>219</v>
      </c>
      <c r="V128" s="2" t="s">
        <v>1610</v>
      </c>
      <c r="W128" s="2" t="s">
        <v>1611</v>
      </c>
      <c r="X128" s="2" t="s">
        <v>1361</v>
      </c>
      <c r="Y128" s="2" t="s">
        <v>231</v>
      </c>
    </row>
    <row r="129" spans="1:25" ht="12" customHeight="1">
      <c r="A129" s="90" t="s">
        <v>1362</v>
      </c>
      <c r="B129" s="90"/>
      <c r="C129" s="90"/>
      <c r="D129" s="90" t="s">
        <v>1363</v>
      </c>
      <c r="E129" s="90"/>
      <c r="F129" s="90"/>
      <c r="G129" s="2" t="s">
        <v>1108</v>
      </c>
      <c r="H129" s="2" t="s">
        <v>1109</v>
      </c>
      <c r="I129" s="2" t="s">
        <v>219</v>
      </c>
      <c r="J129" s="2" t="s">
        <v>1110</v>
      </c>
      <c r="K129" s="2" t="s">
        <v>1111</v>
      </c>
      <c r="L129" s="2" t="s">
        <v>1112</v>
      </c>
      <c r="M129" s="2" t="s">
        <v>413</v>
      </c>
      <c r="N129" s="2" t="s">
        <v>1113</v>
      </c>
      <c r="O129" s="2" t="s">
        <v>1114</v>
      </c>
      <c r="P129" s="2" t="s">
        <v>1115</v>
      </c>
      <c r="Q129" s="2" t="s">
        <v>227</v>
      </c>
      <c r="R129" s="2" t="s">
        <v>1116</v>
      </c>
      <c r="S129" s="2" t="s">
        <v>1117</v>
      </c>
      <c r="T129" s="2" t="s">
        <v>1118</v>
      </c>
      <c r="U129" s="2" t="s">
        <v>231</v>
      </c>
      <c r="V129" s="2" t="s">
        <v>1119</v>
      </c>
      <c r="W129" s="2" t="s">
        <v>1120</v>
      </c>
      <c r="X129" s="2" t="s">
        <v>1121</v>
      </c>
      <c r="Y129" s="2" t="s">
        <v>223</v>
      </c>
    </row>
    <row r="130" spans="1:25" ht="12" customHeight="1">
      <c r="A130" s="90" t="s">
        <v>1122</v>
      </c>
      <c r="B130" s="90"/>
      <c r="C130" s="90"/>
      <c r="D130" s="90" t="s">
        <v>1123</v>
      </c>
      <c r="E130" s="90"/>
      <c r="F130" s="90"/>
      <c r="G130" s="2" t="s">
        <v>1124</v>
      </c>
      <c r="H130" s="2" t="s">
        <v>1125</v>
      </c>
      <c r="I130" s="2" t="s">
        <v>219</v>
      </c>
      <c r="J130" s="2" t="s">
        <v>1126</v>
      </c>
      <c r="K130" s="2" t="s">
        <v>1127</v>
      </c>
      <c r="L130" s="2" t="s">
        <v>1128</v>
      </c>
      <c r="M130" s="2" t="s">
        <v>413</v>
      </c>
      <c r="N130" s="2" t="s">
        <v>1129</v>
      </c>
      <c r="O130" s="2" t="s">
        <v>1383</v>
      </c>
      <c r="P130" s="2" t="s">
        <v>1384</v>
      </c>
      <c r="Q130" s="2" t="s">
        <v>227</v>
      </c>
      <c r="R130" s="2" t="s">
        <v>1385</v>
      </c>
      <c r="S130" s="2" t="s">
        <v>1386</v>
      </c>
      <c r="T130" s="2" t="s">
        <v>1387</v>
      </c>
      <c r="U130" s="2" t="s">
        <v>231</v>
      </c>
      <c r="V130" s="2" t="s">
        <v>1388</v>
      </c>
      <c r="W130" s="2" t="s">
        <v>1389</v>
      </c>
      <c r="X130" s="2" t="s">
        <v>1390</v>
      </c>
      <c r="Y130" s="2" t="s">
        <v>223</v>
      </c>
    </row>
    <row r="131" spans="1:25" ht="12" customHeight="1">
      <c r="A131" s="90" t="s">
        <v>1391</v>
      </c>
      <c r="B131" s="90"/>
      <c r="C131" s="90"/>
      <c r="D131" s="90" t="s">
        <v>1392</v>
      </c>
      <c r="E131" s="90"/>
      <c r="F131" s="90"/>
      <c r="G131" s="2" t="s">
        <v>1393</v>
      </c>
      <c r="H131" s="2" t="s">
        <v>548</v>
      </c>
      <c r="I131" s="2" t="s">
        <v>219</v>
      </c>
      <c r="J131" s="2" t="s">
        <v>1394</v>
      </c>
      <c r="K131" s="2" t="s">
        <v>1395</v>
      </c>
      <c r="L131" s="2" t="s">
        <v>339</v>
      </c>
      <c r="M131" s="2" t="s">
        <v>223</v>
      </c>
      <c r="N131" s="2" t="s">
        <v>1396</v>
      </c>
      <c r="O131" s="2" t="s">
        <v>1397</v>
      </c>
      <c r="P131" s="2" t="s">
        <v>623</v>
      </c>
      <c r="Q131" s="2" t="s">
        <v>231</v>
      </c>
      <c r="R131" s="2" t="s">
        <v>1398</v>
      </c>
      <c r="S131" s="2" t="s">
        <v>1399</v>
      </c>
      <c r="T131" s="2" t="s">
        <v>965</v>
      </c>
      <c r="U131" s="2" t="s">
        <v>219</v>
      </c>
      <c r="V131" s="2" t="s">
        <v>1400</v>
      </c>
      <c r="W131" s="2" t="s">
        <v>1401</v>
      </c>
      <c r="X131" s="2" t="s">
        <v>667</v>
      </c>
      <c r="Y131" s="2" t="s">
        <v>231</v>
      </c>
    </row>
    <row r="132" spans="1:25" ht="12" customHeight="1">
      <c r="A132" s="90" t="s">
        <v>157</v>
      </c>
      <c r="B132" s="90"/>
      <c r="C132" s="90"/>
      <c r="D132" s="90" t="s">
        <v>157</v>
      </c>
      <c r="E132" s="90"/>
      <c r="F132" s="90"/>
      <c r="G132" s="2" t="s">
        <v>157</v>
      </c>
      <c r="H132" s="2" t="s">
        <v>157</v>
      </c>
      <c r="I132" s="2" t="s">
        <v>157</v>
      </c>
      <c r="J132" s="2" t="s">
        <v>157</v>
      </c>
      <c r="K132" s="2" t="s">
        <v>157</v>
      </c>
      <c r="L132" s="2" t="s">
        <v>157</v>
      </c>
      <c r="M132" s="2" t="s">
        <v>157</v>
      </c>
      <c r="N132" s="2" t="s">
        <v>157</v>
      </c>
      <c r="O132" s="2" t="s">
        <v>157</v>
      </c>
      <c r="P132" s="2" t="s">
        <v>157</v>
      </c>
      <c r="Q132" s="2" t="s">
        <v>157</v>
      </c>
      <c r="R132" s="2" t="s">
        <v>157</v>
      </c>
      <c r="S132" s="2" t="s">
        <v>157</v>
      </c>
      <c r="T132" s="2" t="s">
        <v>157</v>
      </c>
      <c r="U132" s="2" t="s">
        <v>157</v>
      </c>
      <c r="V132" s="2" t="s">
        <v>157</v>
      </c>
      <c r="W132" s="2" t="s">
        <v>157</v>
      </c>
      <c r="X132" s="2" t="s">
        <v>157</v>
      </c>
      <c r="Y132" s="2" t="s">
        <v>157</v>
      </c>
    </row>
    <row r="133" spans="1:25" ht="12" customHeight="1">
      <c r="A133" s="90" t="s">
        <v>1402</v>
      </c>
      <c r="B133" s="90"/>
      <c r="C133" s="90"/>
      <c r="D133" s="90" t="s">
        <v>1403</v>
      </c>
      <c r="E133" s="90"/>
      <c r="F133" s="90"/>
      <c r="G133" s="2" t="s">
        <v>1404</v>
      </c>
      <c r="H133" s="2" t="s">
        <v>1403</v>
      </c>
      <c r="I133" s="2" t="s">
        <v>62</v>
      </c>
      <c r="J133" s="2" t="s">
        <v>1157</v>
      </c>
      <c r="K133" s="2" t="s">
        <v>1158</v>
      </c>
      <c r="L133" s="2" t="s">
        <v>1157</v>
      </c>
      <c r="M133" s="2" t="s">
        <v>62</v>
      </c>
      <c r="N133" s="2" t="s">
        <v>1159</v>
      </c>
      <c r="O133" s="2" t="s">
        <v>1160</v>
      </c>
      <c r="P133" s="2" t="s">
        <v>1159</v>
      </c>
      <c r="Q133" s="2" t="s">
        <v>62</v>
      </c>
      <c r="R133" s="2" t="s">
        <v>1161</v>
      </c>
      <c r="S133" s="2" t="s">
        <v>1162</v>
      </c>
      <c r="T133" s="2" t="s">
        <v>1161</v>
      </c>
      <c r="U133" s="2" t="s">
        <v>62</v>
      </c>
      <c r="V133" s="2" t="s">
        <v>1412</v>
      </c>
      <c r="W133" s="2" t="s">
        <v>1413</v>
      </c>
      <c r="X133" s="2" t="s">
        <v>1412</v>
      </c>
      <c r="Y133" s="2" t="s">
        <v>62</v>
      </c>
    </row>
    <row r="134" spans="1:25" ht="12" customHeight="1">
      <c r="A134" s="90" t="s">
        <v>1414</v>
      </c>
      <c r="B134" s="90"/>
      <c r="C134" s="90"/>
      <c r="D134" s="90" t="s">
        <v>1415</v>
      </c>
      <c r="E134" s="90"/>
      <c r="F134" s="90"/>
      <c r="G134" s="2" t="s">
        <v>1416</v>
      </c>
      <c r="H134" s="2" t="s">
        <v>712</v>
      </c>
      <c r="I134" s="2" t="s">
        <v>219</v>
      </c>
      <c r="J134" s="2" t="s">
        <v>1417</v>
      </c>
      <c r="K134" s="2" t="s">
        <v>1418</v>
      </c>
      <c r="L134" s="2" t="s">
        <v>189</v>
      </c>
      <c r="M134" s="2" t="s">
        <v>413</v>
      </c>
      <c r="N134" s="2" t="s">
        <v>1419</v>
      </c>
      <c r="O134" s="2" t="s">
        <v>1420</v>
      </c>
      <c r="P134" s="2" t="s">
        <v>1421</v>
      </c>
      <c r="Q134" s="2" t="s">
        <v>223</v>
      </c>
      <c r="R134" s="2" t="s">
        <v>1422</v>
      </c>
      <c r="S134" s="2" t="s">
        <v>1423</v>
      </c>
      <c r="T134" s="2" t="s">
        <v>372</v>
      </c>
      <c r="U134" s="2" t="s">
        <v>231</v>
      </c>
      <c r="V134" s="2" t="s">
        <v>1424</v>
      </c>
      <c r="W134" s="2" t="s">
        <v>1425</v>
      </c>
      <c r="X134" s="2" t="s">
        <v>653</v>
      </c>
      <c r="Y134" s="2" t="s">
        <v>227</v>
      </c>
    </row>
    <row r="135" spans="1:25" ht="12" customHeight="1">
      <c r="A135" s="90" t="s">
        <v>157</v>
      </c>
      <c r="B135" s="90"/>
      <c r="C135" s="90"/>
      <c r="D135" s="90" t="s">
        <v>157</v>
      </c>
      <c r="E135" s="90"/>
      <c r="F135" s="90"/>
      <c r="G135" s="2" t="s">
        <v>157</v>
      </c>
      <c r="H135" s="2" t="s">
        <v>157</v>
      </c>
      <c r="I135" s="2" t="s">
        <v>157</v>
      </c>
      <c r="J135" s="2" t="s">
        <v>157</v>
      </c>
      <c r="K135" s="2" t="s">
        <v>157</v>
      </c>
      <c r="L135" s="2" t="s">
        <v>157</v>
      </c>
      <c r="M135" s="2" t="s">
        <v>157</v>
      </c>
      <c r="N135" s="2" t="s">
        <v>157</v>
      </c>
      <c r="O135" s="2" t="s">
        <v>157</v>
      </c>
      <c r="P135" s="2" t="s">
        <v>157</v>
      </c>
      <c r="Q135" s="2" t="s">
        <v>157</v>
      </c>
      <c r="R135" s="2" t="s">
        <v>157</v>
      </c>
      <c r="S135" s="2" t="s">
        <v>157</v>
      </c>
      <c r="T135" s="2" t="s">
        <v>157</v>
      </c>
      <c r="U135" s="2" t="s">
        <v>157</v>
      </c>
      <c r="V135" s="2" t="s">
        <v>157</v>
      </c>
      <c r="W135" s="2" t="s">
        <v>157</v>
      </c>
      <c r="X135" s="2" t="s">
        <v>157</v>
      </c>
      <c r="Y135" s="2" t="s">
        <v>157</v>
      </c>
    </row>
    <row r="136" spans="1:25" ht="12" customHeight="1">
      <c r="A136" s="90" t="s">
        <v>1426</v>
      </c>
      <c r="B136" s="90"/>
      <c r="C136" s="90"/>
      <c r="D136" s="90" t="s">
        <v>1427</v>
      </c>
      <c r="E136" s="90"/>
      <c r="F136" s="90"/>
      <c r="G136" s="2" t="s">
        <v>1428</v>
      </c>
      <c r="H136" s="2" t="s">
        <v>1427</v>
      </c>
      <c r="I136" s="2" t="s">
        <v>62</v>
      </c>
      <c r="J136" s="2" t="s">
        <v>1429</v>
      </c>
      <c r="K136" s="2" t="s">
        <v>1430</v>
      </c>
      <c r="L136" s="2" t="s">
        <v>1429</v>
      </c>
      <c r="M136" s="2" t="s">
        <v>62</v>
      </c>
      <c r="N136" s="2" t="s">
        <v>1189</v>
      </c>
      <c r="O136" s="2" t="s">
        <v>1190</v>
      </c>
      <c r="P136" s="2" t="s">
        <v>1189</v>
      </c>
      <c r="Q136" s="2" t="s">
        <v>62</v>
      </c>
      <c r="R136" s="2" t="s">
        <v>1191</v>
      </c>
      <c r="S136" s="2" t="s">
        <v>1192</v>
      </c>
      <c r="T136" s="2" t="s">
        <v>1191</v>
      </c>
      <c r="U136" s="2" t="s">
        <v>62</v>
      </c>
      <c r="V136" s="2" t="s">
        <v>1193</v>
      </c>
      <c r="W136" s="2" t="s">
        <v>1194</v>
      </c>
      <c r="X136" s="2" t="s">
        <v>1193</v>
      </c>
      <c r="Y136" s="2" t="s">
        <v>62</v>
      </c>
    </row>
    <row r="137" spans="1:25" ht="12" customHeight="1">
      <c r="A137" s="90" t="s">
        <v>1195</v>
      </c>
      <c r="B137" s="90"/>
      <c r="C137" s="90"/>
      <c r="D137" s="90" t="s">
        <v>1196</v>
      </c>
      <c r="E137" s="90"/>
      <c r="F137" s="90"/>
      <c r="G137" s="2" t="s">
        <v>1197</v>
      </c>
      <c r="H137" s="2" t="s">
        <v>1196</v>
      </c>
      <c r="I137" s="2" t="s">
        <v>62</v>
      </c>
      <c r="J137" s="2" t="s">
        <v>1198</v>
      </c>
      <c r="K137" s="2" t="s">
        <v>1199</v>
      </c>
      <c r="L137" s="2" t="s">
        <v>1198</v>
      </c>
      <c r="M137" s="2" t="s">
        <v>62</v>
      </c>
      <c r="N137" s="2" t="s">
        <v>1200</v>
      </c>
      <c r="O137" s="2" t="s">
        <v>1201</v>
      </c>
      <c r="P137" s="2" t="s">
        <v>1200</v>
      </c>
      <c r="Q137" s="2" t="s">
        <v>62</v>
      </c>
      <c r="R137" s="2" t="s">
        <v>1202</v>
      </c>
      <c r="S137" s="2" t="s">
        <v>1203</v>
      </c>
      <c r="T137" s="2" t="s">
        <v>1202</v>
      </c>
      <c r="U137" s="2" t="s">
        <v>62</v>
      </c>
      <c r="V137" s="2" t="s">
        <v>1204</v>
      </c>
      <c r="W137" s="2" t="s">
        <v>1205</v>
      </c>
      <c r="X137" s="2" t="s">
        <v>1204</v>
      </c>
      <c r="Y137" s="2" t="s">
        <v>62</v>
      </c>
    </row>
    <row r="138" spans="1:25" ht="12" customHeight="1">
      <c r="A138" s="90" t="s">
        <v>1206</v>
      </c>
      <c r="B138" s="90"/>
      <c r="C138" s="90"/>
      <c r="D138" s="90" t="s">
        <v>1207</v>
      </c>
      <c r="E138" s="90"/>
      <c r="F138" s="90"/>
      <c r="G138" s="2" t="s">
        <v>1208</v>
      </c>
      <c r="H138" s="2" t="s">
        <v>1207</v>
      </c>
      <c r="I138" s="2" t="s">
        <v>62</v>
      </c>
      <c r="J138" s="2" t="s">
        <v>1209</v>
      </c>
      <c r="K138" s="2" t="s">
        <v>1210</v>
      </c>
      <c r="L138" s="2" t="s">
        <v>1209</v>
      </c>
      <c r="M138" s="2" t="s">
        <v>62</v>
      </c>
      <c r="N138" s="2" t="s">
        <v>1211</v>
      </c>
      <c r="O138" s="2" t="s">
        <v>1665</v>
      </c>
      <c r="P138" s="2" t="s">
        <v>1211</v>
      </c>
      <c r="Q138" s="2" t="s">
        <v>62</v>
      </c>
      <c r="R138" s="2" t="s">
        <v>1666</v>
      </c>
      <c r="S138" s="2" t="s">
        <v>1519</v>
      </c>
      <c r="T138" s="2" t="s">
        <v>1666</v>
      </c>
      <c r="U138" s="2" t="s">
        <v>62</v>
      </c>
      <c r="V138" s="2" t="s">
        <v>1520</v>
      </c>
      <c r="W138" s="2" t="s">
        <v>1521</v>
      </c>
      <c r="X138" s="2" t="s">
        <v>1520</v>
      </c>
      <c r="Y138" s="2" t="s">
        <v>62</v>
      </c>
    </row>
    <row r="139" spans="1:25" ht="12" customHeight="1">
      <c r="A139" s="90" t="s">
        <v>1522</v>
      </c>
      <c r="B139" s="90"/>
      <c r="C139" s="90"/>
      <c r="D139" s="90" t="s">
        <v>1523</v>
      </c>
      <c r="E139" s="90"/>
      <c r="F139" s="90"/>
      <c r="G139" s="2" t="s">
        <v>1524</v>
      </c>
      <c r="H139" s="2" t="s">
        <v>1525</v>
      </c>
      <c r="I139" s="2" t="s">
        <v>219</v>
      </c>
      <c r="J139" s="2" t="s">
        <v>1526</v>
      </c>
      <c r="K139" s="2" t="s">
        <v>1527</v>
      </c>
      <c r="L139" s="2" t="s">
        <v>1528</v>
      </c>
      <c r="M139" s="2" t="s">
        <v>413</v>
      </c>
      <c r="N139" s="2" t="s">
        <v>1529</v>
      </c>
      <c r="O139" s="2" t="s">
        <v>1530</v>
      </c>
      <c r="P139" s="2" t="s">
        <v>1531</v>
      </c>
      <c r="Q139" s="2" t="s">
        <v>227</v>
      </c>
      <c r="R139" s="2" t="s">
        <v>1532</v>
      </c>
      <c r="S139" s="2" t="s">
        <v>1533</v>
      </c>
      <c r="T139" s="2" t="s">
        <v>1600</v>
      </c>
      <c r="U139" s="2" t="s">
        <v>231</v>
      </c>
      <c r="V139" s="2" t="s">
        <v>1534</v>
      </c>
      <c r="W139" s="2" t="s">
        <v>1535</v>
      </c>
      <c r="X139" s="2" t="s">
        <v>1536</v>
      </c>
      <c r="Y139" s="2" t="s">
        <v>223</v>
      </c>
    </row>
    <row r="140" spans="1:25" ht="12" customHeight="1">
      <c r="A140" s="90" t="s">
        <v>1537</v>
      </c>
      <c r="B140" s="90"/>
      <c r="C140" s="90"/>
      <c r="D140" s="90" t="s">
        <v>1538</v>
      </c>
      <c r="E140" s="90"/>
      <c r="F140" s="90"/>
      <c r="G140" s="2" t="s">
        <v>1539</v>
      </c>
      <c r="H140" s="2" t="s">
        <v>1239</v>
      </c>
      <c r="I140" s="2" t="s">
        <v>219</v>
      </c>
      <c r="J140" s="2" t="s">
        <v>1240</v>
      </c>
      <c r="K140" s="2" t="s">
        <v>1241</v>
      </c>
      <c r="L140" s="2" t="s">
        <v>1242</v>
      </c>
      <c r="M140" s="2" t="s">
        <v>413</v>
      </c>
      <c r="N140" s="2" t="s">
        <v>1243</v>
      </c>
      <c r="O140" s="2" t="s">
        <v>1244</v>
      </c>
      <c r="P140" s="2" t="s">
        <v>1245</v>
      </c>
      <c r="Q140" s="2" t="s">
        <v>223</v>
      </c>
      <c r="R140" s="2" t="s">
        <v>1246</v>
      </c>
      <c r="S140" s="2" t="s">
        <v>1247</v>
      </c>
      <c r="T140" s="2" t="s">
        <v>396</v>
      </c>
      <c r="U140" s="2" t="s">
        <v>227</v>
      </c>
      <c r="V140" s="2" t="s">
        <v>1248</v>
      </c>
      <c r="W140" s="2" t="s">
        <v>1249</v>
      </c>
      <c r="X140" s="2" t="s">
        <v>1250</v>
      </c>
      <c r="Y140" s="2" t="s">
        <v>413</v>
      </c>
    </row>
    <row r="141" spans="1:25" ht="12" customHeight="1">
      <c r="A141" s="90" t="s">
        <v>1251</v>
      </c>
      <c r="B141" s="90"/>
      <c r="C141" s="90"/>
      <c r="D141" s="90" t="s">
        <v>1252</v>
      </c>
      <c r="E141" s="90"/>
      <c r="F141" s="90"/>
      <c r="G141" s="2" t="s">
        <v>1253</v>
      </c>
      <c r="H141" s="2" t="s">
        <v>1254</v>
      </c>
      <c r="I141" s="2" t="s">
        <v>219</v>
      </c>
      <c r="J141" s="2" t="s">
        <v>1255</v>
      </c>
      <c r="K141" s="2" t="s">
        <v>1256</v>
      </c>
      <c r="L141" s="2" t="s">
        <v>883</v>
      </c>
      <c r="M141" s="2" t="s">
        <v>413</v>
      </c>
      <c r="N141" s="2" t="s">
        <v>1257</v>
      </c>
      <c r="O141" s="2" t="s">
        <v>1258</v>
      </c>
      <c r="P141" s="2" t="s">
        <v>976</v>
      </c>
      <c r="Q141" s="2" t="s">
        <v>227</v>
      </c>
      <c r="R141" s="2" t="s">
        <v>1259</v>
      </c>
      <c r="S141" s="2" t="s">
        <v>1494</v>
      </c>
      <c r="T141" s="2" t="s">
        <v>1495</v>
      </c>
      <c r="U141" s="2" t="s">
        <v>231</v>
      </c>
      <c r="V141" s="2" t="s">
        <v>1496</v>
      </c>
      <c r="W141" s="2" t="s">
        <v>1497</v>
      </c>
      <c r="X141" s="2" t="s">
        <v>1498</v>
      </c>
      <c r="Y141" s="2" t="s">
        <v>223</v>
      </c>
    </row>
    <row r="142" spans="1:25" ht="12" customHeight="1">
      <c r="A142" s="90" t="s">
        <v>1499</v>
      </c>
      <c r="B142" s="90"/>
      <c r="C142" s="90"/>
      <c r="D142" s="90" t="s">
        <v>1500</v>
      </c>
      <c r="E142" s="90"/>
      <c r="F142" s="90"/>
      <c r="G142" s="2" t="s">
        <v>1501</v>
      </c>
      <c r="H142" s="2" t="s">
        <v>432</v>
      </c>
      <c r="I142" s="2" t="s">
        <v>219</v>
      </c>
      <c r="J142" s="2" t="s">
        <v>1502</v>
      </c>
      <c r="K142" s="2" t="s">
        <v>1503</v>
      </c>
      <c r="L142" s="2" t="s">
        <v>1504</v>
      </c>
      <c r="M142" s="2" t="s">
        <v>413</v>
      </c>
      <c r="N142" s="2" t="s">
        <v>1505</v>
      </c>
      <c r="O142" s="2" t="s">
        <v>1506</v>
      </c>
      <c r="P142" s="2" t="s">
        <v>385</v>
      </c>
      <c r="Q142" s="2" t="s">
        <v>227</v>
      </c>
      <c r="R142" s="2" t="s">
        <v>1507</v>
      </c>
      <c r="S142" s="2" t="s">
        <v>1508</v>
      </c>
      <c r="T142" s="2" t="s">
        <v>548</v>
      </c>
      <c r="U142" s="2" t="s">
        <v>231</v>
      </c>
      <c r="V142" s="2" t="s">
        <v>1509</v>
      </c>
      <c r="W142" s="2" t="s">
        <v>1510</v>
      </c>
      <c r="X142" s="2" t="s">
        <v>659</v>
      </c>
      <c r="Y142" s="2" t="s">
        <v>223</v>
      </c>
    </row>
    <row r="143" spans="1:25" ht="12" customHeight="1">
      <c r="A143" s="90" t="s">
        <v>1511</v>
      </c>
      <c r="B143" s="90"/>
      <c r="C143" s="90"/>
      <c r="D143" s="90" t="s">
        <v>1512</v>
      </c>
      <c r="E143" s="90"/>
      <c r="F143" s="90"/>
      <c r="G143" s="2" t="s">
        <v>1513</v>
      </c>
      <c r="H143" s="2" t="s">
        <v>1512</v>
      </c>
      <c r="I143" s="2" t="s">
        <v>62</v>
      </c>
      <c r="J143" s="2" t="s">
        <v>1514</v>
      </c>
      <c r="K143" s="2" t="s">
        <v>374</v>
      </c>
      <c r="L143" s="2" t="s">
        <v>1514</v>
      </c>
      <c r="M143" s="2" t="s">
        <v>62</v>
      </c>
      <c r="N143" s="2" t="s">
        <v>1515</v>
      </c>
      <c r="O143" s="2" t="s">
        <v>1516</v>
      </c>
      <c r="P143" s="2" t="s">
        <v>1515</v>
      </c>
      <c r="Q143" s="2" t="s">
        <v>62</v>
      </c>
      <c r="R143" s="2" t="s">
        <v>1517</v>
      </c>
      <c r="S143" s="2" t="s">
        <v>1518</v>
      </c>
      <c r="T143" s="2" t="s">
        <v>1517</v>
      </c>
      <c r="U143" s="2" t="s">
        <v>62</v>
      </c>
      <c r="V143" s="2" t="s">
        <v>1284</v>
      </c>
      <c r="W143" s="2" t="s">
        <v>1285</v>
      </c>
      <c r="X143" s="2" t="s">
        <v>1284</v>
      </c>
      <c r="Y143" s="2" t="s">
        <v>62</v>
      </c>
    </row>
    <row r="144" spans="1:25" ht="12" customHeight="1">
      <c r="A144" s="90" t="s">
        <v>1522</v>
      </c>
      <c r="B144" s="90"/>
      <c r="C144" s="90"/>
      <c r="D144" s="90" t="s">
        <v>1286</v>
      </c>
      <c r="E144" s="90"/>
      <c r="F144" s="90"/>
      <c r="G144" s="2" t="s">
        <v>1287</v>
      </c>
      <c r="H144" s="2" t="s">
        <v>368</v>
      </c>
      <c r="I144" s="2" t="s">
        <v>227</v>
      </c>
      <c r="J144" s="2" t="s">
        <v>1288</v>
      </c>
      <c r="K144" s="2" t="s">
        <v>1289</v>
      </c>
      <c r="L144" s="2" t="s">
        <v>1563</v>
      </c>
      <c r="M144" s="2" t="s">
        <v>1564</v>
      </c>
      <c r="N144" s="2" t="s">
        <v>1565</v>
      </c>
      <c r="O144" s="2" t="s">
        <v>1566</v>
      </c>
      <c r="P144" s="2" t="s">
        <v>1567</v>
      </c>
      <c r="Q144" s="2" t="s">
        <v>1568</v>
      </c>
      <c r="R144" s="2" t="s">
        <v>1569</v>
      </c>
      <c r="S144" s="2" t="s">
        <v>1570</v>
      </c>
      <c r="T144" s="2" t="s">
        <v>1571</v>
      </c>
      <c r="U144" s="2" t="s">
        <v>587</v>
      </c>
      <c r="V144" s="2" t="s">
        <v>1572</v>
      </c>
      <c r="W144" s="2" t="s">
        <v>1573</v>
      </c>
      <c r="X144" s="2" t="s">
        <v>1574</v>
      </c>
      <c r="Y144" s="2" t="s">
        <v>1575</v>
      </c>
    </row>
    <row r="145" spans="1:25" ht="12" customHeight="1">
      <c r="A145" s="90" t="s">
        <v>1537</v>
      </c>
      <c r="B145" s="90"/>
      <c r="C145" s="90"/>
      <c r="D145" s="90" t="s">
        <v>1576</v>
      </c>
      <c r="E145" s="90"/>
      <c r="F145" s="90"/>
      <c r="G145" s="2" t="s">
        <v>1577</v>
      </c>
      <c r="H145" s="2" t="s">
        <v>1578</v>
      </c>
      <c r="I145" s="2" t="s">
        <v>227</v>
      </c>
      <c r="J145" s="2" t="s">
        <v>1579</v>
      </c>
      <c r="K145" s="2" t="s">
        <v>1580</v>
      </c>
      <c r="L145" s="2" t="s">
        <v>1581</v>
      </c>
      <c r="M145" s="2" t="s">
        <v>1582</v>
      </c>
      <c r="N145" s="2" t="s">
        <v>1583</v>
      </c>
      <c r="O145" s="2" t="s">
        <v>1584</v>
      </c>
      <c r="P145" s="2" t="s">
        <v>1585</v>
      </c>
      <c r="Q145" s="2" t="s">
        <v>1586</v>
      </c>
      <c r="R145" s="2" t="s">
        <v>1587</v>
      </c>
      <c r="S145" s="2" t="s">
        <v>1588</v>
      </c>
      <c r="T145" s="2" t="s">
        <v>1311</v>
      </c>
      <c r="U145" s="2" t="s">
        <v>362</v>
      </c>
      <c r="V145" s="2" t="s">
        <v>1312</v>
      </c>
      <c r="W145" s="2" t="s">
        <v>1313</v>
      </c>
      <c r="X145" s="2" t="s">
        <v>1314</v>
      </c>
      <c r="Y145" s="2" t="s">
        <v>1315</v>
      </c>
    </row>
    <row r="146" spans="1:25" ht="12" customHeight="1">
      <c r="A146" s="90" t="s">
        <v>1251</v>
      </c>
      <c r="B146" s="90"/>
      <c r="C146" s="90"/>
      <c r="D146" s="90" t="s">
        <v>1316</v>
      </c>
      <c r="E146" s="90"/>
      <c r="F146" s="90"/>
      <c r="G146" s="2" t="s">
        <v>1317</v>
      </c>
      <c r="H146" s="2" t="s">
        <v>1318</v>
      </c>
      <c r="I146" s="2" t="s">
        <v>227</v>
      </c>
      <c r="J146" s="2" t="s">
        <v>1319</v>
      </c>
      <c r="K146" s="2" t="s">
        <v>1320</v>
      </c>
      <c r="L146" s="2" t="s">
        <v>1321</v>
      </c>
      <c r="M146" s="2" t="s">
        <v>1322</v>
      </c>
      <c r="N146" s="2" t="s">
        <v>1323</v>
      </c>
      <c r="O146" s="2" t="s">
        <v>1324</v>
      </c>
      <c r="P146" s="2" t="s">
        <v>1325</v>
      </c>
      <c r="Q146" s="2" t="s">
        <v>1586</v>
      </c>
      <c r="R146" s="2" t="s">
        <v>1326</v>
      </c>
      <c r="S146" s="2" t="s">
        <v>1327</v>
      </c>
      <c r="T146" s="2" t="s">
        <v>1328</v>
      </c>
      <c r="U146" s="2" t="s">
        <v>1329</v>
      </c>
      <c r="V146" s="2" t="s">
        <v>1330</v>
      </c>
      <c r="W146" s="2" t="s">
        <v>1331</v>
      </c>
      <c r="X146" s="2" t="s">
        <v>1332</v>
      </c>
      <c r="Y146" s="2" t="s">
        <v>591</v>
      </c>
    </row>
    <row r="147" spans="1:25" ht="12" customHeight="1">
      <c r="A147" s="90" t="s">
        <v>1499</v>
      </c>
      <c r="B147" s="90"/>
      <c r="C147" s="90"/>
      <c r="D147" s="90" t="s">
        <v>1333</v>
      </c>
      <c r="E147" s="90"/>
      <c r="F147" s="90"/>
      <c r="G147" s="2" t="s">
        <v>1334</v>
      </c>
      <c r="H147" s="2" t="s">
        <v>1335</v>
      </c>
      <c r="I147" s="2" t="s">
        <v>227</v>
      </c>
      <c r="J147" s="2" t="s">
        <v>1336</v>
      </c>
      <c r="K147" s="2" t="s">
        <v>1337</v>
      </c>
      <c r="L147" s="2" t="s">
        <v>262</v>
      </c>
      <c r="M147" s="2" t="s">
        <v>1564</v>
      </c>
      <c r="N147" s="2" t="s">
        <v>1338</v>
      </c>
      <c r="O147" s="2" t="s">
        <v>1589</v>
      </c>
      <c r="P147" s="2" t="s">
        <v>1590</v>
      </c>
      <c r="Q147" s="2" t="s">
        <v>1568</v>
      </c>
      <c r="R147" s="2" t="s">
        <v>1640</v>
      </c>
      <c r="S147" s="2" t="s">
        <v>1641</v>
      </c>
      <c r="T147" s="2" t="s">
        <v>890</v>
      </c>
      <c r="U147" s="2" t="s">
        <v>587</v>
      </c>
      <c r="V147" s="2" t="s">
        <v>1642</v>
      </c>
      <c r="W147" s="2" t="s">
        <v>1643</v>
      </c>
      <c r="X147" s="2" t="s">
        <v>1031</v>
      </c>
      <c r="Y147" s="2" t="s">
        <v>1575</v>
      </c>
    </row>
    <row r="148" spans="1:25" ht="12" customHeight="1">
      <c r="A148" s="90" t="s">
        <v>1644</v>
      </c>
      <c r="B148" s="90"/>
      <c r="C148" s="90"/>
      <c r="D148" s="90" t="s">
        <v>1645</v>
      </c>
      <c r="E148" s="90"/>
      <c r="F148" s="90"/>
      <c r="G148" s="2" t="s">
        <v>1646</v>
      </c>
      <c r="H148" s="2" t="s">
        <v>1645</v>
      </c>
      <c r="I148" s="2" t="s">
        <v>62</v>
      </c>
      <c r="J148" s="2" t="s">
        <v>1647</v>
      </c>
      <c r="K148" s="2" t="s">
        <v>1648</v>
      </c>
      <c r="L148" s="2" t="s">
        <v>1647</v>
      </c>
      <c r="M148" s="2" t="s">
        <v>62</v>
      </c>
      <c r="N148" s="2" t="s">
        <v>1649</v>
      </c>
      <c r="O148" s="2" t="s">
        <v>1650</v>
      </c>
      <c r="P148" s="2" t="s">
        <v>1649</v>
      </c>
      <c r="Q148" s="2" t="s">
        <v>62</v>
      </c>
      <c r="R148" s="2" t="s">
        <v>1651</v>
      </c>
      <c r="S148" s="2" t="s">
        <v>1652</v>
      </c>
      <c r="T148" s="2" t="s">
        <v>1651</v>
      </c>
      <c r="U148" s="2" t="s">
        <v>62</v>
      </c>
      <c r="V148" s="2" t="s">
        <v>1653</v>
      </c>
      <c r="W148" s="2" t="s">
        <v>1654</v>
      </c>
      <c r="X148" s="2" t="s">
        <v>1653</v>
      </c>
      <c r="Y148" s="2" t="s">
        <v>62</v>
      </c>
    </row>
    <row r="149" spans="1:25" ht="12" customHeight="1">
      <c r="A149" s="90" t="s">
        <v>1655</v>
      </c>
      <c r="B149" s="90"/>
      <c r="C149" s="90"/>
      <c r="D149" s="90" t="s">
        <v>1656</v>
      </c>
      <c r="E149" s="90"/>
      <c r="F149" s="90"/>
      <c r="G149" s="2" t="s">
        <v>1657</v>
      </c>
      <c r="H149" s="2" t="s">
        <v>1658</v>
      </c>
      <c r="I149" s="2" t="s">
        <v>219</v>
      </c>
      <c r="J149" s="2" t="s">
        <v>1659</v>
      </c>
      <c r="K149" s="2" t="s">
        <v>1660</v>
      </c>
      <c r="L149" s="2" t="s">
        <v>1661</v>
      </c>
      <c r="M149" s="2" t="s">
        <v>1329</v>
      </c>
      <c r="N149" s="2" t="s">
        <v>1364</v>
      </c>
      <c r="O149" s="2" t="s">
        <v>1365</v>
      </c>
      <c r="P149" s="2" t="s">
        <v>1366</v>
      </c>
      <c r="Q149" s="2" t="s">
        <v>160</v>
      </c>
      <c r="R149" s="2" t="s">
        <v>1367</v>
      </c>
      <c r="S149" s="2" t="s">
        <v>1368</v>
      </c>
      <c r="T149" s="2" t="s">
        <v>1369</v>
      </c>
      <c r="U149" s="2" t="s">
        <v>227</v>
      </c>
      <c r="V149" s="2" t="s">
        <v>1370</v>
      </c>
      <c r="W149" s="2" t="s">
        <v>1371</v>
      </c>
      <c r="X149" s="2" t="s">
        <v>1372</v>
      </c>
      <c r="Y149" s="2" t="s">
        <v>309</v>
      </c>
    </row>
    <row r="150" spans="1:25" ht="12" customHeight="1">
      <c r="A150" s="90" t="s">
        <v>1373</v>
      </c>
      <c r="B150" s="90"/>
      <c r="C150" s="90"/>
      <c r="D150" s="90" t="s">
        <v>1374</v>
      </c>
      <c r="E150" s="90"/>
      <c r="F150" s="90"/>
      <c r="G150" s="2" t="s">
        <v>1375</v>
      </c>
      <c r="H150" s="2" t="s">
        <v>1376</v>
      </c>
      <c r="I150" s="2" t="s">
        <v>219</v>
      </c>
      <c r="J150" s="2" t="s">
        <v>1377</v>
      </c>
      <c r="K150" s="2" t="s">
        <v>1378</v>
      </c>
      <c r="L150" s="2" t="s">
        <v>1379</v>
      </c>
      <c r="M150" s="2" t="s">
        <v>1575</v>
      </c>
      <c r="N150" s="2" t="s">
        <v>1380</v>
      </c>
      <c r="O150" s="2" t="s">
        <v>1381</v>
      </c>
      <c r="P150" s="2" t="s">
        <v>1382</v>
      </c>
      <c r="Q150" s="2" t="s">
        <v>587</v>
      </c>
      <c r="R150" s="2" t="s">
        <v>1612</v>
      </c>
      <c r="S150" s="2" t="s">
        <v>1613</v>
      </c>
      <c r="T150" s="2" t="s">
        <v>1614</v>
      </c>
      <c r="U150" s="2" t="s">
        <v>309</v>
      </c>
      <c r="V150" s="2" t="s">
        <v>1615</v>
      </c>
      <c r="W150" s="2" t="s">
        <v>1616</v>
      </c>
      <c r="X150" s="2" t="s">
        <v>1617</v>
      </c>
      <c r="Y150" s="2" t="s">
        <v>587</v>
      </c>
    </row>
    <row r="151" spans="1:25" ht="12" customHeight="1">
      <c r="A151" s="90" t="s">
        <v>1618</v>
      </c>
      <c r="B151" s="90"/>
      <c r="C151" s="90"/>
      <c r="D151" s="90" t="s">
        <v>1619</v>
      </c>
      <c r="E151" s="90"/>
      <c r="F151" s="90"/>
      <c r="G151" s="2" t="s">
        <v>1620</v>
      </c>
      <c r="H151" s="2" t="s">
        <v>1617</v>
      </c>
      <c r="I151" s="2" t="s">
        <v>219</v>
      </c>
      <c r="J151" s="2" t="s">
        <v>1621</v>
      </c>
      <c r="K151" s="2" t="s">
        <v>1622</v>
      </c>
      <c r="L151" s="2" t="s">
        <v>1623</v>
      </c>
      <c r="M151" s="2" t="s">
        <v>591</v>
      </c>
      <c r="N151" s="2" t="s">
        <v>1624</v>
      </c>
      <c r="O151" s="2" t="s">
        <v>1625</v>
      </c>
      <c r="P151" s="2" t="s">
        <v>1626</v>
      </c>
      <c r="Q151" s="2" t="s">
        <v>369</v>
      </c>
      <c r="R151" s="2" t="s">
        <v>1627</v>
      </c>
      <c r="S151" s="2" t="s">
        <v>1628</v>
      </c>
      <c r="T151" s="2" t="s">
        <v>1629</v>
      </c>
      <c r="U151" s="2" t="s">
        <v>413</v>
      </c>
      <c r="V151" s="2" t="s">
        <v>1630</v>
      </c>
      <c r="W151" s="2" t="s">
        <v>1631</v>
      </c>
      <c r="X151" s="2" t="s">
        <v>1376</v>
      </c>
      <c r="Y151" s="2" t="s">
        <v>369</v>
      </c>
    </row>
    <row r="152" spans="1:25" ht="12" customHeight="1">
      <c r="A152" s="90" t="s">
        <v>1632</v>
      </c>
      <c r="B152" s="90"/>
      <c r="C152" s="90"/>
      <c r="D152" s="90" t="s">
        <v>1633</v>
      </c>
      <c r="E152" s="90"/>
      <c r="F152" s="90"/>
      <c r="G152" s="2" t="s">
        <v>1634</v>
      </c>
      <c r="H152" s="2" t="s">
        <v>1635</v>
      </c>
      <c r="I152" s="2" t="s">
        <v>219</v>
      </c>
      <c r="J152" s="2" t="s">
        <v>1636</v>
      </c>
      <c r="K152" s="2" t="s">
        <v>1405</v>
      </c>
      <c r="L152" s="2" t="s">
        <v>1097</v>
      </c>
      <c r="M152" s="2" t="s">
        <v>1329</v>
      </c>
      <c r="N152" s="2" t="s">
        <v>1406</v>
      </c>
      <c r="O152" s="2" t="s">
        <v>1407</v>
      </c>
      <c r="P152" s="2" t="s">
        <v>1356</v>
      </c>
      <c r="Q152" s="2" t="s">
        <v>160</v>
      </c>
      <c r="R152" s="2" t="s">
        <v>1408</v>
      </c>
      <c r="S152" s="2" t="s">
        <v>1409</v>
      </c>
      <c r="T152" s="2" t="s">
        <v>840</v>
      </c>
      <c r="U152" s="2" t="s">
        <v>227</v>
      </c>
      <c r="V152" s="2" t="s">
        <v>1410</v>
      </c>
      <c r="W152" s="2" t="s">
        <v>1411</v>
      </c>
      <c r="X152" s="2" t="s">
        <v>769</v>
      </c>
      <c r="Y152" s="2" t="s">
        <v>309</v>
      </c>
    </row>
    <row r="153" spans="1:25" ht="12" customHeight="1">
      <c r="A153" s="90" t="s">
        <v>157</v>
      </c>
      <c r="B153" s="90"/>
      <c r="C153" s="90"/>
      <c r="D153" s="90" t="s">
        <v>157</v>
      </c>
      <c r="E153" s="90"/>
      <c r="F153" s="90"/>
      <c r="G153" s="2" t="s">
        <v>157</v>
      </c>
      <c r="H153" s="2" t="s">
        <v>157</v>
      </c>
      <c r="I153" s="2" t="s">
        <v>157</v>
      </c>
      <c r="J153" s="2" t="s">
        <v>157</v>
      </c>
      <c r="K153" s="2" t="s">
        <v>157</v>
      </c>
      <c r="L153" s="2" t="s">
        <v>157</v>
      </c>
      <c r="M153" s="2" t="s">
        <v>157</v>
      </c>
      <c r="N153" s="2" t="s">
        <v>157</v>
      </c>
      <c r="O153" s="2" t="s">
        <v>157</v>
      </c>
      <c r="P153" s="2" t="s">
        <v>157</v>
      </c>
      <c r="Q153" s="2" t="s">
        <v>157</v>
      </c>
      <c r="R153" s="2" t="s">
        <v>157</v>
      </c>
      <c r="S153" s="2" t="s">
        <v>157</v>
      </c>
      <c r="T153" s="2" t="s">
        <v>157</v>
      </c>
      <c r="U153" s="2" t="s">
        <v>157</v>
      </c>
      <c r="V153" s="2" t="s">
        <v>157</v>
      </c>
      <c r="W153" s="2" t="s">
        <v>157</v>
      </c>
      <c r="X153" s="2" t="s">
        <v>157</v>
      </c>
      <c r="Y153" s="2" t="s">
        <v>157</v>
      </c>
    </row>
    <row r="154" spans="1:25" ht="12" customHeight="1">
      <c r="A154" s="90" t="s">
        <v>1431</v>
      </c>
      <c r="B154" s="90"/>
      <c r="C154" s="90"/>
      <c r="D154" s="90" t="s">
        <v>157</v>
      </c>
      <c r="E154" s="90"/>
      <c r="F154" s="90"/>
      <c r="G154" s="2" t="s">
        <v>157</v>
      </c>
      <c r="H154" s="2" t="s">
        <v>157</v>
      </c>
      <c r="I154" s="2" t="s">
        <v>157</v>
      </c>
      <c r="J154" s="2" t="s">
        <v>157</v>
      </c>
      <c r="K154" s="2" t="s">
        <v>157</v>
      </c>
      <c r="L154" s="2" t="s">
        <v>157</v>
      </c>
      <c r="M154" s="2" t="s">
        <v>157</v>
      </c>
      <c r="N154" s="2" t="s">
        <v>157</v>
      </c>
      <c r="O154" s="2" t="s">
        <v>157</v>
      </c>
      <c r="P154" s="2" t="s">
        <v>157</v>
      </c>
      <c r="Q154" s="2" t="s">
        <v>157</v>
      </c>
      <c r="R154" s="2" t="s">
        <v>157</v>
      </c>
      <c r="S154" s="2" t="s">
        <v>157</v>
      </c>
      <c r="T154" s="2" t="s">
        <v>157</v>
      </c>
      <c r="U154" s="2" t="s">
        <v>157</v>
      </c>
      <c r="V154" s="2" t="s">
        <v>157</v>
      </c>
      <c r="W154" s="2" t="s">
        <v>157</v>
      </c>
      <c r="X154" s="2" t="s">
        <v>157</v>
      </c>
      <c r="Y154" s="2" t="s">
        <v>157</v>
      </c>
    </row>
    <row r="155" spans="1:25" ht="12" customHeight="1">
      <c r="A155" s="90" t="s">
        <v>1432</v>
      </c>
      <c r="B155" s="90"/>
      <c r="C155" s="90"/>
      <c r="D155" s="90" t="s">
        <v>62</v>
      </c>
      <c r="E155" s="90"/>
      <c r="F155" s="90"/>
      <c r="G155" s="2" t="s">
        <v>62</v>
      </c>
      <c r="H155" s="2" t="s">
        <v>551</v>
      </c>
      <c r="I155" s="2" t="s">
        <v>219</v>
      </c>
      <c r="J155" s="2" t="s">
        <v>62</v>
      </c>
      <c r="K155" s="2" t="s">
        <v>62</v>
      </c>
      <c r="L155" s="2" t="s">
        <v>285</v>
      </c>
      <c r="M155" s="2" t="s">
        <v>223</v>
      </c>
      <c r="N155" s="2" t="s">
        <v>62</v>
      </c>
      <c r="O155" s="2" t="s">
        <v>62</v>
      </c>
      <c r="P155" s="2" t="s">
        <v>973</v>
      </c>
      <c r="Q155" s="2" t="s">
        <v>227</v>
      </c>
      <c r="R155" s="2" t="s">
        <v>62</v>
      </c>
      <c r="S155" s="2" t="s">
        <v>62</v>
      </c>
      <c r="T155" s="2" t="s">
        <v>432</v>
      </c>
      <c r="U155" s="2" t="s">
        <v>231</v>
      </c>
      <c r="V155" s="2" t="s">
        <v>62</v>
      </c>
      <c r="W155" s="2" t="s">
        <v>62</v>
      </c>
      <c r="X155" s="2" t="s">
        <v>951</v>
      </c>
      <c r="Y155" s="2" t="s">
        <v>223</v>
      </c>
    </row>
    <row r="156" spans="1:25" ht="12" customHeight="1">
      <c r="A156" s="90" t="s">
        <v>1433</v>
      </c>
      <c r="B156" s="90"/>
      <c r="C156" s="90"/>
      <c r="D156" s="90" t="s">
        <v>62</v>
      </c>
      <c r="E156" s="90"/>
      <c r="F156" s="90"/>
      <c r="G156" s="2" t="s">
        <v>62</v>
      </c>
      <c r="H156" s="2" t="s">
        <v>1434</v>
      </c>
      <c r="I156" s="2" t="s">
        <v>219</v>
      </c>
      <c r="J156" s="2" t="s">
        <v>62</v>
      </c>
      <c r="K156" s="2" t="s">
        <v>62</v>
      </c>
      <c r="L156" s="2" t="s">
        <v>545</v>
      </c>
      <c r="M156" s="2" t="s">
        <v>369</v>
      </c>
      <c r="N156" s="2" t="s">
        <v>62</v>
      </c>
      <c r="O156" s="2" t="s">
        <v>62</v>
      </c>
      <c r="P156" s="2" t="s">
        <v>535</v>
      </c>
      <c r="Q156" s="2" t="s">
        <v>309</v>
      </c>
      <c r="R156" s="2" t="s">
        <v>62</v>
      </c>
      <c r="S156" s="2" t="s">
        <v>62</v>
      </c>
      <c r="T156" s="2" t="s">
        <v>787</v>
      </c>
      <c r="U156" s="2" t="s">
        <v>413</v>
      </c>
      <c r="V156" s="2" t="s">
        <v>62</v>
      </c>
      <c r="W156" s="2" t="s">
        <v>62</v>
      </c>
      <c r="X156" s="2" t="s">
        <v>1435</v>
      </c>
      <c r="Y156" s="2" t="s">
        <v>369</v>
      </c>
    </row>
    <row r="157" spans="1:25" ht="12" customHeight="1">
      <c r="A157" s="90" t="s">
        <v>1436</v>
      </c>
      <c r="B157" s="90"/>
      <c r="C157" s="90"/>
      <c r="D157" s="90" t="s">
        <v>62</v>
      </c>
      <c r="E157" s="90"/>
      <c r="F157" s="90"/>
      <c r="G157" s="2" t="s">
        <v>62</v>
      </c>
      <c r="H157" s="2" t="s">
        <v>1437</v>
      </c>
      <c r="I157" s="2" t="s">
        <v>231</v>
      </c>
      <c r="J157" s="2" t="s">
        <v>62</v>
      </c>
      <c r="K157" s="2" t="s">
        <v>62</v>
      </c>
      <c r="L157" s="2" t="s">
        <v>1438</v>
      </c>
      <c r="M157" s="2" t="s">
        <v>1564</v>
      </c>
      <c r="N157" s="2" t="s">
        <v>62</v>
      </c>
      <c r="O157" s="2" t="s">
        <v>62</v>
      </c>
      <c r="P157" s="2" t="s">
        <v>664</v>
      </c>
      <c r="Q157" s="2" t="s">
        <v>1568</v>
      </c>
      <c r="R157" s="2" t="s">
        <v>62</v>
      </c>
      <c r="S157" s="2" t="s">
        <v>62</v>
      </c>
      <c r="T157" s="2" t="s">
        <v>899</v>
      </c>
      <c r="U157" s="2" t="s">
        <v>1329</v>
      </c>
      <c r="V157" s="2" t="s">
        <v>62</v>
      </c>
      <c r="W157" s="2" t="s">
        <v>62</v>
      </c>
      <c r="X157" s="2" t="s">
        <v>1439</v>
      </c>
      <c r="Y157" s="2" t="s">
        <v>1586</v>
      </c>
    </row>
    <row r="158" spans="1:25" ht="12" customHeight="1">
      <c r="A158" s="90" t="s">
        <v>1440</v>
      </c>
      <c r="B158" s="90"/>
      <c r="C158" s="90"/>
      <c r="D158" s="90" t="s">
        <v>62</v>
      </c>
      <c r="E158" s="90"/>
      <c r="F158" s="90"/>
      <c r="G158" s="2" t="s">
        <v>62</v>
      </c>
      <c r="H158" s="2" t="s">
        <v>426</v>
      </c>
      <c r="I158" s="2" t="s">
        <v>219</v>
      </c>
      <c r="J158" s="2" t="s">
        <v>62</v>
      </c>
      <c r="K158" s="2" t="s">
        <v>62</v>
      </c>
      <c r="L158" s="2" t="s">
        <v>442</v>
      </c>
      <c r="M158" s="2" t="s">
        <v>227</v>
      </c>
      <c r="N158" s="2" t="s">
        <v>62</v>
      </c>
      <c r="O158" s="2" t="s">
        <v>62</v>
      </c>
      <c r="P158" s="2" t="s">
        <v>717</v>
      </c>
      <c r="Q158" s="2" t="s">
        <v>227</v>
      </c>
      <c r="R158" s="2" t="s">
        <v>62</v>
      </c>
      <c r="S158" s="2" t="s">
        <v>62</v>
      </c>
      <c r="T158" s="2" t="s">
        <v>339</v>
      </c>
      <c r="U158" s="2" t="s">
        <v>231</v>
      </c>
      <c r="V158" s="2" t="s">
        <v>62</v>
      </c>
      <c r="W158" s="2" t="s">
        <v>62</v>
      </c>
      <c r="X158" s="2" t="s">
        <v>843</v>
      </c>
      <c r="Y158" s="2" t="s">
        <v>413</v>
      </c>
    </row>
    <row r="159" spans="1:25" ht="12" customHeight="1">
      <c r="A159" s="90" t="s">
        <v>1433</v>
      </c>
      <c r="B159" s="90"/>
      <c r="C159" s="90"/>
      <c r="D159" s="90" t="s">
        <v>62</v>
      </c>
      <c r="E159" s="90"/>
      <c r="F159" s="90"/>
      <c r="G159" s="2" t="s">
        <v>62</v>
      </c>
      <c r="H159" s="2" t="s">
        <v>618</v>
      </c>
      <c r="I159" s="2" t="s">
        <v>219</v>
      </c>
      <c r="J159" s="2" t="s">
        <v>62</v>
      </c>
      <c r="K159" s="2" t="s">
        <v>62</v>
      </c>
      <c r="L159" s="2" t="s">
        <v>1421</v>
      </c>
      <c r="M159" s="2" t="s">
        <v>309</v>
      </c>
      <c r="N159" s="2" t="s">
        <v>62</v>
      </c>
      <c r="O159" s="2" t="s">
        <v>62</v>
      </c>
      <c r="P159" s="2" t="s">
        <v>496</v>
      </c>
      <c r="Q159" s="2" t="s">
        <v>223</v>
      </c>
      <c r="R159" s="2" t="s">
        <v>62</v>
      </c>
      <c r="S159" s="2" t="s">
        <v>62</v>
      </c>
      <c r="T159" s="2" t="s">
        <v>1441</v>
      </c>
      <c r="U159" s="2" t="s">
        <v>223</v>
      </c>
      <c r="V159" s="2" t="s">
        <v>62</v>
      </c>
      <c r="W159" s="2" t="s">
        <v>62</v>
      </c>
      <c r="X159" s="2" t="s">
        <v>1442</v>
      </c>
      <c r="Y159" s="2" t="s">
        <v>369</v>
      </c>
    </row>
    <row r="160" spans="1:25" ht="12" customHeight="1">
      <c r="A160" s="90" t="s">
        <v>1436</v>
      </c>
      <c r="B160" s="90"/>
      <c r="C160" s="90"/>
      <c r="D160" s="90" t="s">
        <v>62</v>
      </c>
      <c r="E160" s="90"/>
      <c r="F160" s="90"/>
      <c r="G160" s="2" t="s">
        <v>62</v>
      </c>
      <c r="H160" s="2" t="s">
        <v>583</v>
      </c>
      <c r="I160" s="2" t="s">
        <v>231</v>
      </c>
      <c r="J160" s="2" t="s">
        <v>62</v>
      </c>
      <c r="K160" s="2" t="s">
        <v>62</v>
      </c>
      <c r="L160" s="2" t="s">
        <v>465</v>
      </c>
      <c r="M160" s="2" t="s">
        <v>1568</v>
      </c>
      <c r="N160" s="2" t="s">
        <v>62</v>
      </c>
      <c r="O160" s="2" t="s">
        <v>62</v>
      </c>
      <c r="P160" s="2" t="s">
        <v>480</v>
      </c>
      <c r="Q160" s="2" t="s">
        <v>587</v>
      </c>
      <c r="R160" s="2" t="s">
        <v>62</v>
      </c>
      <c r="S160" s="2" t="s">
        <v>62</v>
      </c>
      <c r="T160" s="2" t="s">
        <v>285</v>
      </c>
      <c r="U160" s="2" t="s">
        <v>587</v>
      </c>
      <c r="V160" s="2" t="s">
        <v>62</v>
      </c>
      <c r="W160" s="2" t="s">
        <v>62</v>
      </c>
      <c r="X160" s="2" t="s">
        <v>1460</v>
      </c>
      <c r="Y160" s="2" t="s">
        <v>591</v>
      </c>
    </row>
    <row r="161" spans="1:25" ht="12" customHeight="1">
      <c r="A161" s="90" t="s">
        <v>1469</v>
      </c>
      <c r="B161" s="90"/>
      <c r="C161" s="90"/>
      <c r="D161" s="90" t="s">
        <v>62</v>
      </c>
      <c r="E161" s="90"/>
      <c r="F161" s="90"/>
      <c r="G161" s="2" t="s">
        <v>62</v>
      </c>
      <c r="H161" s="2" t="s">
        <v>1470</v>
      </c>
      <c r="I161" s="2" t="s">
        <v>231</v>
      </c>
      <c r="J161" s="2" t="s">
        <v>62</v>
      </c>
      <c r="K161" s="2" t="s">
        <v>62</v>
      </c>
      <c r="L161" s="2" t="s">
        <v>1471</v>
      </c>
      <c r="M161" s="2" t="s">
        <v>358</v>
      </c>
      <c r="N161" s="2" t="s">
        <v>62</v>
      </c>
      <c r="O161" s="2" t="s">
        <v>62</v>
      </c>
      <c r="P161" s="2" t="s">
        <v>1472</v>
      </c>
      <c r="Q161" s="2" t="s">
        <v>365</v>
      </c>
      <c r="R161" s="2" t="s">
        <v>62</v>
      </c>
      <c r="S161" s="2" t="s">
        <v>62</v>
      </c>
      <c r="T161" s="2" t="s">
        <v>458</v>
      </c>
      <c r="U161" s="2" t="s">
        <v>160</v>
      </c>
      <c r="V161" s="2" t="s">
        <v>62</v>
      </c>
      <c r="W161" s="2" t="s">
        <v>62</v>
      </c>
      <c r="X161" s="2" t="s">
        <v>1473</v>
      </c>
      <c r="Y161" s="2" t="s">
        <v>1329</v>
      </c>
    </row>
    <row r="162" spans="1:25" ht="12" customHeight="1">
      <c r="A162" s="90" t="s">
        <v>1433</v>
      </c>
      <c r="B162" s="90"/>
      <c r="C162" s="90"/>
      <c r="D162" s="90" t="s">
        <v>62</v>
      </c>
      <c r="E162" s="90"/>
      <c r="F162" s="90"/>
      <c r="G162" s="2" t="s">
        <v>62</v>
      </c>
      <c r="H162" s="2" t="s">
        <v>1474</v>
      </c>
      <c r="I162" s="2" t="s">
        <v>227</v>
      </c>
      <c r="J162" s="2" t="s">
        <v>62</v>
      </c>
      <c r="K162" s="2" t="s">
        <v>62</v>
      </c>
      <c r="L162" s="2" t="s">
        <v>1475</v>
      </c>
      <c r="M162" s="2" t="s">
        <v>1476</v>
      </c>
      <c r="N162" s="2" t="s">
        <v>62</v>
      </c>
      <c r="O162" s="2" t="s">
        <v>62</v>
      </c>
      <c r="P162" s="2" t="s">
        <v>1477</v>
      </c>
      <c r="Q162" s="2" t="s">
        <v>1315</v>
      </c>
      <c r="R162" s="2" t="s">
        <v>62</v>
      </c>
      <c r="S162" s="2" t="s">
        <v>62</v>
      </c>
      <c r="T162" s="2" t="s">
        <v>1478</v>
      </c>
      <c r="U162" s="2" t="s">
        <v>362</v>
      </c>
      <c r="V162" s="2" t="s">
        <v>62</v>
      </c>
      <c r="W162" s="2" t="s">
        <v>62</v>
      </c>
      <c r="X162" s="2" t="s">
        <v>1479</v>
      </c>
      <c r="Y162" s="2" t="s">
        <v>1586</v>
      </c>
    </row>
    <row r="163" spans="1:25" ht="12" customHeight="1">
      <c r="A163" s="90" t="s">
        <v>1436</v>
      </c>
      <c r="B163" s="90"/>
      <c r="C163" s="90"/>
      <c r="D163" s="90" t="s">
        <v>62</v>
      </c>
      <c r="E163" s="90"/>
      <c r="F163" s="90"/>
      <c r="G163" s="2" t="s">
        <v>62</v>
      </c>
      <c r="H163" s="2" t="s">
        <v>1480</v>
      </c>
      <c r="I163" s="2" t="s">
        <v>160</v>
      </c>
      <c r="J163" s="2" t="s">
        <v>62</v>
      </c>
      <c r="K163" s="2" t="s">
        <v>62</v>
      </c>
      <c r="L163" s="2" t="s">
        <v>1481</v>
      </c>
      <c r="M163" s="2" t="s">
        <v>1482</v>
      </c>
      <c r="N163" s="2" t="s">
        <v>62</v>
      </c>
      <c r="O163" s="2" t="s">
        <v>62</v>
      </c>
      <c r="P163" s="2" t="s">
        <v>1483</v>
      </c>
      <c r="Q163" s="2" t="s">
        <v>1484</v>
      </c>
      <c r="R163" s="2" t="s">
        <v>62</v>
      </c>
      <c r="S163" s="2" t="s">
        <v>62</v>
      </c>
      <c r="T163" s="2" t="s">
        <v>1485</v>
      </c>
      <c r="U163" s="2" t="s">
        <v>1486</v>
      </c>
      <c r="V163" s="2" t="s">
        <v>62</v>
      </c>
      <c r="W163" s="2" t="s">
        <v>62</v>
      </c>
      <c r="X163" s="2" t="s">
        <v>1487</v>
      </c>
      <c r="Y163" s="2" t="s">
        <v>1488</v>
      </c>
    </row>
    <row r="164" spans="1:25" ht="12" customHeight="1">
      <c r="A164" s="90" t="s">
        <v>157</v>
      </c>
      <c r="B164" s="90"/>
      <c r="C164" s="90"/>
      <c r="D164" s="90" t="s">
        <v>157</v>
      </c>
      <c r="E164" s="90"/>
      <c r="F164" s="90"/>
      <c r="G164" s="2" t="s">
        <v>157</v>
      </c>
      <c r="H164" s="2" t="s">
        <v>157</v>
      </c>
      <c r="I164" s="2" t="s">
        <v>157</v>
      </c>
      <c r="J164" s="2" t="s">
        <v>157</v>
      </c>
      <c r="K164" s="2" t="s">
        <v>157</v>
      </c>
      <c r="L164" s="2" t="s">
        <v>157</v>
      </c>
      <c r="M164" s="2" t="s">
        <v>157</v>
      </c>
      <c r="N164" s="2" t="s">
        <v>157</v>
      </c>
      <c r="O164" s="2" t="s">
        <v>157</v>
      </c>
      <c r="P164" s="2" t="s">
        <v>157</v>
      </c>
      <c r="Q164" s="2" t="s">
        <v>157</v>
      </c>
      <c r="R164" s="2" t="s">
        <v>157</v>
      </c>
      <c r="S164" s="2" t="s">
        <v>157</v>
      </c>
      <c r="T164" s="2" t="s">
        <v>157</v>
      </c>
      <c r="U164" s="2" t="s">
        <v>157</v>
      </c>
      <c r="V164" s="2" t="s">
        <v>157</v>
      </c>
      <c r="W164" s="2" t="s">
        <v>157</v>
      </c>
      <c r="X164" s="2" t="s">
        <v>157</v>
      </c>
      <c r="Y164" s="2" t="s">
        <v>157</v>
      </c>
    </row>
    <row r="165" spans="1:25" ht="12" customHeight="1">
      <c r="A165" s="90" t="s">
        <v>1489</v>
      </c>
      <c r="B165" s="90"/>
      <c r="C165" s="90"/>
      <c r="D165" s="90" t="s">
        <v>62</v>
      </c>
      <c r="E165" s="90"/>
      <c r="F165" s="90"/>
      <c r="G165" s="2" t="s">
        <v>62</v>
      </c>
      <c r="H165" s="2" t="s">
        <v>927</v>
      </c>
      <c r="I165" s="2" t="s">
        <v>219</v>
      </c>
      <c r="J165" s="2" t="s">
        <v>62</v>
      </c>
      <c r="K165" s="2" t="s">
        <v>62</v>
      </c>
      <c r="L165" s="2" t="s">
        <v>631</v>
      </c>
      <c r="M165" s="2" t="s">
        <v>413</v>
      </c>
      <c r="N165" s="2" t="s">
        <v>62</v>
      </c>
      <c r="O165" s="2" t="s">
        <v>62</v>
      </c>
      <c r="P165" s="2" t="s">
        <v>1169</v>
      </c>
      <c r="Q165" s="2" t="s">
        <v>227</v>
      </c>
      <c r="R165" s="2" t="s">
        <v>62</v>
      </c>
      <c r="S165" s="2" t="s">
        <v>62</v>
      </c>
      <c r="T165" s="2" t="s">
        <v>1490</v>
      </c>
      <c r="U165" s="2" t="s">
        <v>231</v>
      </c>
      <c r="V165" s="2" t="s">
        <v>62</v>
      </c>
      <c r="W165" s="2" t="s">
        <v>62</v>
      </c>
      <c r="X165" s="2" t="s">
        <v>863</v>
      </c>
      <c r="Y165" s="2" t="s">
        <v>223</v>
      </c>
    </row>
    <row r="166" spans="1:25" ht="12" customHeight="1">
      <c r="A166" s="90" t="s">
        <v>1491</v>
      </c>
      <c r="B166" s="90"/>
      <c r="C166" s="90"/>
      <c r="D166" s="90" t="s">
        <v>62</v>
      </c>
      <c r="E166" s="90"/>
      <c r="F166" s="90"/>
      <c r="G166" s="2" t="s">
        <v>62</v>
      </c>
      <c r="H166" s="2" t="s">
        <v>1492</v>
      </c>
      <c r="I166" s="2" t="s">
        <v>231</v>
      </c>
      <c r="J166" s="2" t="s">
        <v>62</v>
      </c>
      <c r="K166" s="2" t="s">
        <v>62</v>
      </c>
      <c r="L166" s="2" t="s">
        <v>1493</v>
      </c>
      <c r="M166" s="2" t="s">
        <v>362</v>
      </c>
      <c r="N166" s="2" t="s">
        <v>62</v>
      </c>
      <c r="O166" s="2" t="s">
        <v>62</v>
      </c>
      <c r="P166" s="2" t="s">
        <v>896</v>
      </c>
      <c r="Q166" s="2" t="s">
        <v>160</v>
      </c>
      <c r="R166" s="2" t="s">
        <v>62</v>
      </c>
      <c r="S166" s="2" t="s">
        <v>62</v>
      </c>
      <c r="T166" s="2" t="s">
        <v>1664</v>
      </c>
      <c r="U166" s="2" t="s">
        <v>309</v>
      </c>
      <c r="V166" s="2" t="s">
        <v>62</v>
      </c>
      <c r="W166" s="2" t="s">
        <v>62</v>
      </c>
      <c r="X166" s="2" t="s">
        <v>435</v>
      </c>
      <c r="Y166" s="2" t="s">
        <v>1329</v>
      </c>
    </row>
    <row r="167" spans="1:25" ht="12" customHeight="1">
      <c r="A167" s="90" t="s">
        <v>1671</v>
      </c>
      <c r="B167" s="90"/>
      <c r="C167" s="90"/>
      <c r="D167" s="90" t="s">
        <v>62</v>
      </c>
      <c r="E167" s="90"/>
      <c r="F167" s="90"/>
      <c r="G167" s="2" t="s">
        <v>62</v>
      </c>
      <c r="H167" s="2" t="s">
        <v>1672</v>
      </c>
      <c r="I167" s="2" t="s">
        <v>231</v>
      </c>
      <c r="J167" s="2" t="s">
        <v>62</v>
      </c>
      <c r="K167" s="2" t="s">
        <v>62</v>
      </c>
      <c r="L167" s="2" t="s">
        <v>1188</v>
      </c>
      <c r="M167" s="2" t="s">
        <v>362</v>
      </c>
      <c r="N167" s="2" t="s">
        <v>62</v>
      </c>
      <c r="O167" s="2" t="s">
        <v>62</v>
      </c>
      <c r="P167" s="2" t="s">
        <v>1540</v>
      </c>
      <c r="Q167" s="2" t="s">
        <v>160</v>
      </c>
      <c r="R167" s="2" t="s">
        <v>62</v>
      </c>
      <c r="S167" s="2" t="s">
        <v>62</v>
      </c>
      <c r="T167" s="2" t="s">
        <v>1541</v>
      </c>
      <c r="U167" s="2" t="s">
        <v>309</v>
      </c>
      <c r="V167" s="2" t="s">
        <v>62</v>
      </c>
      <c r="W167" s="2" t="s">
        <v>62</v>
      </c>
      <c r="X167" s="2" t="s">
        <v>1335</v>
      </c>
      <c r="Y167" s="2" t="s">
        <v>1329</v>
      </c>
    </row>
    <row r="168" spans="1:25" ht="12" customHeight="1">
      <c r="A168" s="90" t="s">
        <v>1542</v>
      </c>
      <c r="B168" s="90"/>
      <c r="C168" s="90"/>
      <c r="D168" s="90" t="s">
        <v>62</v>
      </c>
      <c r="E168" s="90"/>
      <c r="F168" s="90"/>
      <c r="G168" s="2" t="s">
        <v>62</v>
      </c>
      <c r="H168" s="2" t="s">
        <v>517</v>
      </c>
      <c r="I168" s="2" t="s">
        <v>227</v>
      </c>
      <c r="J168" s="2" t="s">
        <v>62</v>
      </c>
      <c r="K168" s="2" t="s">
        <v>62</v>
      </c>
      <c r="L168" s="2" t="s">
        <v>1437</v>
      </c>
      <c r="M168" s="2" t="s">
        <v>358</v>
      </c>
      <c r="N168" s="2" t="s">
        <v>62</v>
      </c>
      <c r="O168" s="2" t="s">
        <v>62</v>
      </c>
      <c r="P168" s="2" t="s">
        <v>1543</v>
      </c>
      <c r="Q168" s="2" t="s">
        <v>362</v>
      </c>
      <c r="R168" s="2" t="s">
        <v>62</v>
      </c>
      <c r="S168" s="2" t="s">
        <v>62</v>
      </c>
      <c r="T168" s="2" t="s">
        <v>1544</v>
      </c>
      <c r="U168" s="2" t="s">
        <v>369</v>
      </c>
      <c r="V168" s="2" t="s">
        <v>62</v>
      </c>
      <c r="W168" s="2" t="s">
        <v>62</v>
      </c>
      <c r="X168" s="2" t="s">
        <v>1545</v>
      </c>
      <c r="Y168" s="2" t="s">
        <v>1575</v>
      </c>
    </row>
    <row r="169" spans="1:25" ht="12" customHeight="1">
      <c r="A169" s="90" t="s">
        <v>1546</v>
      </c>
      <c r="B169" s="90"/>
      <c r="C169" s="90"/>
      <c r="D169" s="90" t="s">
        <v>62</v>
      </c>
      <c r="E169" s="90"/>
      <c r="F169" s="90"/>
      <c r="G169" s="2" t="s">
        <v>62</v>
      </c>
      <c r="H169" s="2" t="s">
        <v>1547</v>
      </c>
      <c r="I169" s="2" t="s">
        <v>231</v>
      </c>
      <c r="J169" s="2" t="s">
        <v>62</v>
      </c>
      <c r="K169" s="2" t="s">
        <v>62</v>
      </c>
      <c r="L169" s="2" t="s">
        <v>941</v>
      </c>
      <c r="M169" s="2" t="s">
        <v>362</v>
      </c>
      <c r="N169" s="2" t="s">
        <v>62</v>
      </c>
      <c r="O169" s="2" t="s">
        <v>62</v>
      </c>
      <c r="P169" s="2" t="s">
        <v>927</v>
      </c>
      <c r="Q169" s="2" t="s">
        <v>369</v>
      </c>
      <c r="R169" s="2" t="s">
        <v>62</v>
      </c>
      <c r="S169" s="2" t="s">
        <v>62</v>
      </c>
      <c r="T169" s="2" t="s">
        <v>1548</v>
      </c>
      <c r="U169" s="2" t="s">
        <v>309</v>
      </c>
      <c r="V169" s="2" t="s">
        <v>62</v>
      </c>
      <c r="W169" s="2" t="s">
        <v>62</v>
      </c>
      <c r="X169" s="2" t="s">
        <v>1549</v>
      </c>
      <c r="Y169" s="2" t="s">
        <v>362</v>
      </c>
    </row>
    <row r="170" spans="1:25" ht="12" customHeight="1">
      <c r="A170" s="90" t="s">
        <v>1550</v>
      </c>
      <c r="B170" s="90"/>
      <c r="C170" s="90"/>
      <c r="D170" s="90" t="s">
        <v>62</v>
      </c>
      <c r="E170" s="90"/>
      <c r="F170" s="90"/>
      <c r="G170" s="2" t="s">
        <v>62</v>
      </c>
      <c r="H170" s="2" t="s">
        <v>535</v>
      </c>
      <c r="I170" s="2" t="s">
        <v>219</v>
      </c>
      <c r="J170" s="2" t="s">
        <v>62</v>
      </c>
      <c r="K170" s="2" t="s">
        <v>62</v>
      </c>
      <c r="L170" s="2" t="s">
        <v>548</v>
      </c>
      <c r="M170" s="2" t="s">
        <v>223</v>
      </c>
      <c r="N170" s="2" t="s">
        <v>62</v>
      </c>
      <c r="O170" s="2" t="s">
        <v>62</v>
      </c>
      <c r="P170" s="2" t="s">
        <v>548</v>
      </c>
      <c r="Q170" s="2" t="s">
        <v>231</v>
      </c>
      <c r="R170" s="2" t="s">
        <v>62</v>
      </c>
      <c r="S170" s="2" t="s">
        <v>62</v>
      </c>
      <c r="T170" s="2" t="s">
        <v>769</v>
      </c>
      <c r="U170" s="2" t="s">
        <v>231</v>
      </c>
      <c r="V170" s="2" t="s">
        <v>62</v>
      </c>
      <c r="W170" s="2" t="s">
        <v>62</v>
      </c>
      <c r="X170" s="2" t="s">
        <v>960</v>
      </c>
      <c r="Y170" s="2" t="s">
        <v>227</v>
      </c>
    </row>
    <row r="171" spans="1:25" ht="12" customHeight="1">
      <c r="A171" s="90" t="s">
        <v>1551</v>
      </c>
      <c r="B171" s="90"/>
      <c r="C171" s="90"/>
      <c r="D171" s="90" t="s">
        <v>62</v>
      </c>
      <c r="E171" s="90"/>
      <c r="F171" s="90"/>
      <c r="G171" s="2" t="s">
        <v>62</v>
      </c>
      <c r="H171" s="2" t="s">
        <v>1552</v>
      </c>
      <c r="I171" s="2" t="s">
        <v>219</v>
      </c>
      <c r="J171" s="2" t="s">
        <v>62</v>
      </c>
      <c r="K171" s="2" t="s">
        <v>62</v>
      </c>
      <c r="L171" s="2" t="s">
        <v>1254</v>
      </c>
      <c r="M171" s="2" t="s">
        <v>413</v>
      </c>
      <c r="N171" s="2" t="s">
        <v>62</v>
      </c>
      <c r="O171" s="2" t="s">
        <v>62</v>
      </c>
      <c r="P171" s="2" t="s">
        <v>1460</v>
      </c>
      <c r="Q171" s="2" t="s">
        <v>227</v>
      </c>
      <c r="R171" s="2" t="s">
        <v>62</v>
      </c>
      <c r="S171" s="2" t="s">
        <v>62</v>
      </c>
      <c r="T171" s="2" t="s">
        <v>1188</v>
      </c>
      <c r="U171" s="2" t="s">
        <v>231</v>
      </c>
      <c r="V171" s="2" t="s">
        <v>62</v>
      </c>
      <c r="W171" s="2" t="s">
        <v>62</v>
      </c>
      <c r="X171" s="2" t="s">
        <v>1439</v>
      </c>
      <c r="Y171" s="2" t="s">
        <v>227</v>
      </c>
    </row>
    <row r="172" spans="1:25" ht="12" customHeight="1">
      <c r="A172" s="90" t="s">
        <v>1553</v>
      </c>
      <c r="B172" s="90"/>
      <c r="C172" s="90"/>
      <c r="D172" s="90" t="s">
        <v>62</v>
      </c>
      <c r="E172" s="90"/>
      <c r="F172" s="90"/>
      <c r="G172" s="2" t="s">
        <v>62</v>
      </c>
      <c r="H172" s="2" t="s">
        <v>409</v>
      </c>
      <c r="I172" s="2" t="s">
        <v>219</v>
      </c>
      <c r="J172" s="2" t="s">
        <v>62</v>
      </c>
      <c r="K172" s="2" t="s">
        <v>62</v>
      </c>
      <c r="L172" s="2" t="s">
        <v>615</v>
      </c>
      <c r="M172" s="2" t="s">
        <v>160</v>
      </c>
      <c r="N172" s="2" t="s">
        <v>62</v>
      </c>
      <c r="O172" s="2" t="s">
        <v>62</v>
      </c>
      <c r="P172" s="2" t="s">
        <v>672</v>
      </c>
      <c r="Q172" s="2" t="s">
        <v>227</v>
      </c>
      <c r="R172" s="2" t="s">
        <v>62</v>
      </c>
      <c r="S172" s="2" t="s">
        <v>62</v>
      </c>
      <c r="T172" s="2" t="s">
        <v>1554</v>
      </c>
      <c r="U172" s="2" t="s">
        <v>227</v>
      </c>
      <c r="V172" s="2" t="s">
        <v>62</v>
      </c>
      <c r="W172" s="2" t="s">
        <v>62</v>
      </c>
      <c r="X172" s="2" t="s">
        <v>1555</v>
      </c>
      <c r="Y172" s="2" t="s">
        <v>160</v>
      </c>
    </row>
    <row r="173" spans="1:25" ht="12" customHeight="1">
      <c r="A173" s="90" t="s">
        <v>1556</v>
      </c>
      <c r="B173" s="90"/>
      <c r="C173" s="90"/>
      <c r="D173" s="90" t="s">
        <v>62</v>
      </c>
      <c r="E173" s="90"/>
      <c r="F173" s="90"/>
      <c r="G173" s="2" t="s">
        <v>62</v>
      </c>
      <c r="H173" s="2" t="s">
        <v>1557</v>
      </c>
      <c r="I173" s="2" t="s">
        <v>219</v>
      </c>
      <c r="J173" s="2" t="s">
        <v>62</v>
      </c>
      <c r="K173" s="2" t="s">
        <v>62</v>
      </c>
      <c r="L173" s="2" t="s">
        <v>973</v>
      </c>
      <c r="M173" s="2" t="s">
        <v>413</v>
      </c>
      <c r="N173" s="2" t="s">
        <v>62</v>
      </c>
      <c r="O173" s="2" t="s">
        <v>62</v>
      </c>
      <c r="P173" s="2" t="s">
        <v>623</v>
      </c>
      <c r="Q173" s="2" t="s">
        <v>227</v>
      </c>
      <c r="R173" s="2" t="s">
        <v>62</v>
      </c>
      <c r="S173" s="2" t="s">
        <v>62</v>
      </c>
      <c r="T173" s="2" t="s">
        <v>1353</v>
      </c>
      <c r="U173" s="2" t="s">
        <v>227</v>
      </c>
      <c r="V173" s="2" t="s">
        <v>62</v>
      </c>
      <c r="W173" s="2" t="s">
        <v>62</v>
      </c>
      <c r="X173" s="2" t="s">
        <v>787</v>
      </c>
      <c r="Y173" s="2" t="s">
        <v>413</v>
      </c>
    </row>
    <row r="174" spans="1:25" ht="12" customHeight="1">
      <c r="A174" s="90" t="s">
        <v>1558</v>
      </c>
      <c r="B174" s="90"/>
      <c r="C174" s="90"/>
      <c r="D174" s="90" t="s">
        <v>62</v>
      </c>
      <c r="E174" s="90"/>
      <c r="F174" s="90"/>
      <c r="G174" s="2" t="s">
        <v>62</v>
      </c>
      <c r="H174" s="2" t="s">
        <v>1559</v>
      </c>
      <c r="I174" s="2" t="s">
        <v>219</v>
      </c>
      <c r="J174" s="2" t="s">
        <v>62</v>
      </c>
      <c r="K174" s="2" t="s">
        <v>62</v>
      </c>
      <c r="L174" s="2" t="s">
        <v>954</v>
      </c>
      <c r="M174" s="2" t="s">
        <v>587</v>
      </c>
      <c r="N174" s="2" t="s">
        <v>62</v>
      </c>
      <c r="O174" s="2" t="s">
        <v>62</v>
      </c>
      <c r="P174" s="2" t="s">
        <v>1560</v>
      </c>
      <c r="Q174" s="2" t="s">
        <v>309</v>
      </c>
      <c r="R174" s="2" t="s">
        <v>62</v>
      </c>
      <c r="S174" s="2" t="s">
        <v>62</v>
      </c>
      <c r="T174" s="2" t="s">
        <v>1561</v>
      </c>
      <c r="U174" s="2" t="s">
        <v>223</v>
      </c>
      <c r="V174" s="2" t="s">
        <v>62</v>
      </c>
      <c r="W174" s="2" t="s">
        <v>62</v>
      </c>
      <c r="X174" s="2" t="s">
        <v>1562</v>
      </c>
      <c r="Y174" s="2" t="s">
        <v>413</v>
      </c>
    </row>
    <row r="175" spans="1:25" ht="12" customHeight="1">
      <c r="A175" s="1" t="s">
        <v>157</v>
      </c>
      <c r="B175" s="88" t="s">
        <v>1637</v>
      </c>
      <c r="C175" s="88"/>
      <c r="D175" s="88"/>
      <c r="E175" s="88"/>
      <c r="F175" s="1"/>
      <c r="G175" s="1"/>
      <c r="H175" s="1"/>
      <c r="I175" s="1"/>
      <c r="J175" s="1"/>
      <c r="K175" s="1"/>
      <c r="L175" s="1"/>
      <c r="M175" s="1"/>
      <c r="N175" s="1"/>
      <c r="O175" s="1"/>
      <c r="P175" s="1"/>
      <c r="Q175" s="1"/>
      <c r="R175" s="1"/>
      <c r="S175" s="1"/>
      <c r="T175" s="1"/>
      <c r="U175" s="1"/>
      <c r="V175" s="1"/>
      <c r="W175" s="1"/>
      <c r="X175" s="1"/>
      <c r="Y175" s="1"/>
    </row>
    <row r="176" spans="1:25" ht="231.75" customHeight="1">
      <c r="A176" s="1"/>
      <c r="B176" s="88"/>
      <c r="C176" s="88"/>
      <c r="D176" s="88"/>
      <c r="E176" s="88"/>
      <c r="F176" s="1"/>
      <c r="G176" s="1"/>
      <c r="H176" s="1"/>
      <c r="I176" s="1"/>
      <c r="J176" s="1"/>
      <c r="K176" s="1"/>
      <c r="L176" s="1"/>
      <c r="M176" s="1"/>
      <c r="N176" s="1"/>
      <c r="O176" s="1"/>
      <c r="P176" s="1"/>
      <c r="Q176" s="1"/>
      <c r="R176" s="1"/>
      <c r="S176" s="1"/>
      <c r="T176" s="1"/>
      <c r="U176" s="1"/>
      <c r="V176" s="1"/>
      <c r="W176" s="1"/>
      <c r="X176" s="1"/>
      <c r="Y176" s="1"/>
    </row>
    <row r="177" spans="1:25" ht="12" customHeight="1">
      <c r="A177" s="1" t="s">
        <v>157</v>
      </c>
      <c r="B177" s="88" t="s">
        <v>1638</v>
      </c>
      <c r="C177" s="88"/>
      <c r="D177" s="88"/>
      <c r="E177" s="88"/>
      <c r="F177" s="1"/>
      <c r="G177" s="1"/>
      <c r="H177" s="1"/>
      <c r="I177" s="1"/>
      <c r="J177" s="1"/>
      <c r="K177" s="1"/>
      <c r="L177" s="1"/>
      <c r="M177" s="1"/>
      <c r="N177" s="1"/>
      <c r="O177" s="1"/>
      <c r="P177" s="1"/>
      <c r="Q177" s="1"/>
      <c r="R177" s="1"/>
      <c r="S177" s="1"/>
      <c r="T177" s="1"/>
      <c r="U177" s="1"/>
      <c r="V177" s="1"/>
      <c r="W177" s="1"/>
      <c r="X177" s="1"/>
      <c r="Y177" s="1"/>
    </row>
    <row r="178" spans="1:25" ht="103.5" customHeight="1">
      <c r="A178" s="1"/>
      <c r="B178" s="88"/>
      <c r="C178" s="88"/>
      <c r="D178" s="88"/>
      <c r="E178" s="88"/>
      <c r="F178" s="1"/>
      <c r="G178" s="1"/>
      <c r="H178" s="1"/>
      <c r="I178" s="1"/>
      <c r="J178" s="1"/>
      <c r="K178" s="1"/>
      <c r="L178" s="1"/>
      <c r="M178" s="1"/>
      <c r="N178" s="1"/>
      <c r="O178" s="1"/>
      <c r="P178" s="1"/>
      <c r="Q178" s="1"/>
      <c r="R178" s="1"/>
      <c r="S178" s="1"/>
      <c r="T178" s="1"/>
      <c r="U178" s="1"/>
      <c r="V178" s="1"/>
      <c r="W178" s="1"/>
      <c r="X178" s="1"/>
      <c r="Y178" s="1"/>
    </row>
    <row r="179" spans="1:25" ht="12" customHeight="1">
      <c r="A179" s="1" t="s">
        <v>157</v>
      </c>
      <c r="B179" s="88" t="s">
        <v>1639</v>
      </c>
      <c r="C179" s="88"/>
      <c r="D179" s="88"/>
      <c r="E179" s="88"/>
      <c r="F179" s="1"/>
      <c r="G179" s="1"/>
      <c r="H179" s="1"/>
      <c r="I179" s="1"/>
      <c r="J179" s="1"/>
      <c r="K179" s="1"/>
      <c r="L179" s="1"/>
      <c r="M179" s="1"/>
      <c r="N179" s="1"/>
      <c r="O179" s="1"/>
      <c r="P179" s="1"/>
      <c r="Q179" s="1"/>
      <c r="R179" s="1"/>
      <c r="S179" s="1"/>
      <c r="T179" s="1"/>
      <c r="U179" s="1"/>
      <c r="V179" s="1"/>
      <c r="W179" s="1"/>
      <c r="X179" s="1"/>
      <c r="Y179" s="1"/>
    </row>
    <row r="180" spans="1:25" ht="45.75" customHeight="1">
      <c r="A180" s="1"/>
      <c r="B180" s="88"/>
      <c r="C180" s="88"/>
      <c r="D180" s="88"/>
      <c r="E180" s="88"/>
      <c r="F180" s="1"/>
      <c r="G180" s="1"/>
      <c r="H180" s="1"/>
      <c r="I180" s="1"/>
      <c r="J180" s="1"/>
      <c r="K180" s="1"/>
      <c r="L180" s="1"/>
      <c r="M180" s="1"/>
      <c r="N180" s="1"/>
      <c r="O180" s="1"/>
      <c r="P180" s="1"/>
      <c r="Q180" s="1"/>
      <c r="R180" s="1"/>
      <c r="S180" s="1"/>
      <c r="T180" s="1"/>
      <c r="U180" s="1"/>
      <c r="V180" s="1"/>
      <c r="W180" s="1"/>
      <c r="X180" s="1"/>
      <c r="Y180" s="1"/>
    </row>
    <row r="181" spans="1:25" ht="12" customHeight="1">
      <c r="A181" s="1" t="s">
        <v>157</v>
      </c>
      <c r="B181" s="88" t="s">
        <v>1662</v>
      </c>
      <c r="C181" s="88"/>
      <c r="D181" s="88"/>
      <c r="E181" s="88"/>
      <c r="F181" s="1"/>
      <c r="G181" s="1"/>
      <c r="H181" s="1"/>
      <c r="I181" s="1"/>
      <c r="J181" s="1"/>
      <c r="K181" s="1"/>
      <c r="L181" s="1"/>
      <c r="M181" s="1"/>
      <c r="N181" s="1"/>
      <c r="O181" s="1"/>
      <c r="P181" s="1"/>
      <c r="Q181" s="1"/>
      <c r="R181" s="1"/>
      <c r="S181" s="1"/>
      <c r="T181" s="1"/>
      <c r="U181" s="1"/>
      <c r="V181" s="1"/>
      <c r="W181" s="1"/>
      <c r="X181" s="1"/>
      <c r="Y181" s="1"/>
    </row>
    <row r="182" spans="1:25" ht="103.5" customHeight="1">
      <c r="A182" s="1"/>
      <c r="B182" s="88"/>
      <c r="C182" s="88"/>
      <c r="D182" s="88"/>
      <c r="E182" s="88"/>
      <c r="F182" s="1"/>
      <c r="G182" s="1"/>
      <c r="H182" s="1"/>
      <c r="I182" s="1"/>
      <c r="J182" s="1"/>
      <c r="K182" s="1"/>
      <c r="L182" s="1"/>
      <c r="M182" s="1"/>
      <c r="N182" s="1"/>
      <c r="O182" s="1"/>
      <c r="P182" s="1"/>
      <c r="Q182" s="1"/>
      <c r="R182" s="1"/>
      <c r="S182" s="1"/>
      <c r="T182" s="1"/>
      <c r="U182" s="1"/>
      <c r="V182" s="1"/>
      <c r="W182" s="1"/>
      <c r="X182" s="1"/>
      <c r="Y182" s="1"/>
    </row>
    <row r="183" spans="1:25" ht="12" customHeight="1">
      <c r="A183" s="1" t="s">
        <v>157</v>
      </c>
      <c r="B183" s="88" t="s">
        <v>1663</v>
      </c>
      <c r="C183" s="88"/>
      <c r="D183" s="88"/>
      <c r="E183" s="88"/>
      <c r="F183" s="1"/>
      <c r="G183" s="1"/>
      <c r="H183" s="1"/>
      <c r="I183" s="1"/>
      <c r="J183" s="1"/>
      <c r="K183" s="1"/>
      <c r="L183" s="1"/>
      <c r="M183" s="1"/>
      <c r="N183" s="1"/>
      <c r="O183" s="1"/>
      <c r="P183" s="1"/>
      <c r="Q183" s="1"/>
      <c r="R183" s="1"/>
      <c r="S183" s="1"/>
      <c r="T183" s="1"/>
      <c r="U183" s="1"/>
      <c r="V183" s="1"/>
      <c r="W183" s="1"/>
      <c r="X183" s="1"/>
      <c r="Y183" s="1"/>
    </row>
    <row r="184" spans="1:25" ht="45.75" customHeight="1">
      <c r="A184" s="1"/>
      <c r="B184" s="88"/>
      <c r="C184" s="88"/>
      <c r="D184" s="88"/>
      <c r="E184" s="88"/>
      <c r="F184" s="1"/>
      <c r="G184" s="1"/>
      <c r="H184" s="1"/>
      <c r="I184" s="1"/>
      <c r="J184" s="1"/>
      <c r="K184" s="1"/>
      <c r="L184" s="1"/>
      <c r="M184" s="1"/>
      <c r="N184" s="1"/>
      <c r="O184" s="1"/>
      <c r="P184" s="1"/>
      <c r="Q184" s="1"/>
      <c r="R184" s="1"/>
      <c r="S184" s="1"/>
      <c r="T184" s="1"/>
      <c r="U184" s="1"/>
      <c r="V184" s="1"/>
      <c r="W184" s="1"/>
      <c r="X184" s="1"/>
      <c r="Y184" s="1"/>
    </row>
    <row r="185" spans="1:25" ht="12" customHeight="1">
      <c r="A185" s="1" t="s">
        <v>157</v>
      </c>
      <c r="B185" s="88" t="s">
        <v>1667</v>
      </c>
      <c r="C185" s="88"/>
      <c r="D185" s="88"/>
      <c r="E185" s="88"/>
      <c r="F185" s="1"/>
      <c r="G185" s="1"/>
      <c r="H185" s="1"/>
      <c r="I185" s="1"/>
      <c r="J185" s="1"/>
      <c r="K185" s="1"/>
      <c r="L185" s="1"/>
      <c r="M185" s="1"/>
      <c r="N185" s="1"/>
      <c r="O185" s="1"/>
      <c r="P185" s="1"/>
      <c r="Q185" s="1"/>
      <c r="R185" s="1"/>
      <c r="S185" s="1"/>
      <c r="T185" s="1"/>
      <c r="U185" s="1"/>
      <c r="V185" s="1"/>
      <c r="W185" s="1"/>
      <c r="X185" s="1"/>
      <c r="Y185" s="1"/>
    </row>
    <row r="186" spans="1:25" ht="162" customHeight="1">
      <c r="A186" s="1"/>
      <c r="B186" s="88"/>
      <c r="C186" s="88"/>
      <c r="D186" s="88"/>
      <c r="E186" s="88"/>
      <c r="F186" s="1"/>
      <c r="G186" s="1"/>
      <c r="H186" s="1"/>
      <c r="I186" s="1"/>
      <c r="J186" s="1"/>
      <c r="K186" s="1"/>
      <c r="L186" s="1"/>
      <c r="M186" s="1"/>
      <c r="N186" s="1"/>
      <c r="O186" s="1"/>
      <c r="P186" s="1"/>
      <c r="Q186" s="1"/>
      <c r="R186" s="1"/>
      <c r="S186" s="1"/>
      <c r="T186" s="1"/>
      <c r="U186" s="1"/>
      <c r="V186" s="1"/>
      <c r="W186" s="1"/>
      <c r="X186" s="1"/>
      <c r="Y186" s="1"/>
    </row>
    <row r="187" spans="1:25" ht="12" customHeight="1">
      <c r="A187" s="1" t="s">
        <v>157</v>
      </c>
      <c r="B187" s="88" t="s">
        <v>1668</v>
      </c>
      <c r="C187" s="88"/>
      <c r="D187" s="88"/>
      <c r="E187" s="88"/>
      <c r="F187" s="1"/>
      <c r="G187" s="1"/>
      <c r="H187" s="1"/>
      <c r="I187" s="1"/>
      <c r="J187" s="1"/>
      <c r="K187" s="1"/>
      <c r="L187" s="1"/>
      <c r="M187" s="1"/>
      <c r="N187" s="1"/>
      <c r="O187" s="1"/>
      <c r="P187" s="1"/>
      <c r="Q187" s="1"/>
      <c r="R187" s="1"/>
      <c r="S187" s="1"/>
      <c r="T187" s="1"/>
      <c r="U187" s="1"/>
      <c r="V187" s="1"/>
      <c r="W187" s="1"/>
      <c r="X187" s="1"/>
      <c r="Y187" s="1"/>
    </row>
    <row r="188" spans="1:25" ht="103.5" customHeight="1">
      <c r="A188" s="1"/>
      <c r="B188" s="88"/>
      <c r="C188" s="88"/>
      <c r="D188" s="88"/>
      <c r="E188" s="88"/>
      <c r="F188" s="1"/>
      <c r="G188" s="1"/>
      <c r="H188" s="1"/>
      <c r="I188" s="1"/>
      <c r="J188" s="1"/>
      <c r="K188" s="1"/>
      <c r="L188" s="1"/>
      <c r="M188" s="1"/>
      <c r="N188" s="1"/>
      <c r="O188" s="1"/>
      <c r="P188" s="1"/>
      <c r="Q188" s="1"/>
      <c r="R188" s="1"/>
      <c r="S188" s="1"/>
      <c r="T188" s="1"/>
      <c r="U188" s="1"/>
      <c r="V188" s="1"/>
      <c r="W188" s="1"/>
      <c r="X188" s="1"/>
      <c r="Y188" s="1"/>
    </row>
    <row r="189" spans="1:25" ht="12" customHeight="1">
      <c r="A189" s="1" t="s">
        <v>157</v>
      </c>
      <c r="B189" s="88" t="s">
        <v>1669</v>
      </c>
      <c r="C189" s="88"/>
      <c r="D189" s="88"/>
      <c r="E189" s="88"/>
      <c r="F189" s="1"/>
      <c r="G189" s="1"/>
      <c r="H189" s="1"/>
      <c r="I189" s="1"/>
      <c r="J189" s="1"/>
      <c r="K189" s="1"/>
      <c r="L189" s="1"/>
      <c r="M189" s="1"/>
      <c r="N189" s="1"/>
      <c r="O189" s="1"/>
      <c r="P189" s="1"/>
      <c r="Q189" s="1"/>
      <c r="R189" s="1"/>
      <c r="S189" s="1"/>
      <c r="T189" s="1"/>
      <c r="U189" s="1"/>
      <c r="V189" s="1"/>
      <c r="W189" s="1"/>
      <c r="X189" s="1"/>
      <c r="Y189" s="1"/>
    </row>
    <row r="190" spans="1:25" ht="126.75" customHeight="1">
      <c r="A190" s="1"/>
      <c r="B190" s="88"/>
      <c r="C190" s="88"/>
      <c r="D190" s="88"/>
      <c r="E190" s="88"/>
      <c r="F190" s="1"/>
      <c r="G190" s="1"/>
      <c r="H190" s="1"/>
      <c r="I190" s="1"/>
      <c r="J190" s="1"/>
      <c r="K190" s="1"/>
      <c r="L190" s="1"/>
      <c r="M190" s="1"/>
      <c r="N190" s="1"/>
      <c r="O190" s="1"/>
      <c r="P190" s="1"/>
      <c r="Q190" s="1"/>
      <c r="R190" s="1"/>
      <c r="S190" s="1"/>
      <c r="T190" s="1"/>
      <c r="U190" s="1"/>
      <c r="V190" s="1"/>
      <c r="W190" s="1"/>
      <c r="X190" s="1"/>
      <c r="Y190" s="1"/>
    </row>
    <row r="191" spans="1:25" ht="12" customHeight="1">
      <c r="A191" s="1" t="s">
        <v>157</v>
      </c>
      <c r="B191" s="88" t="s">
        <v>1670</v>
      </c>
      <c r="C191" s="88"/>
      <c r="D191" s="88"/>
      <c r="E191" s="88"/>
      <c r="F191" s="1"/>
      <c r="G191" s="1"/>
      <c r="H191" s="1"/>
      <c r="I191" s="1"/>
      <c r="J191" s="1"/>
      <c r="K191" s="1"/>
      <c r="L191" s="1"/>
      <c r="M191" s="1"/>
      <c r="N191" s="1"/>
      <c r="O191" s="1"/>
      <c r="P191" s="1"/>
      <c r="Q191" s="1"/>
      <c r="R191" s="1"/>
      <c r="S191" s="1"/>
      <c r="T191" s="1"/>
      <c r="U191" s="1"/>
      <c r="V191" s="1"/>
      <c r="W191" s="1"/>
      <c r="X191" s="1"/>
      <c r="Y191" s="1"/>
    </row>
    <row r="192" spans="1:25" ht="91.5" customHeight="1">
      <c r="A192" s="1"/>
      <c r="B192" s="88"/>
      <c r="C192" s="88"/>
      <c r="D192" s="88"/>
      <c r="E192" s="88"/>
      <c r="F192" s="1"/>
      <c r="G192" s="1"/>
      <c r="H192" s="1"/>
      <c r="I192" s="1"/>
      <c r="J192" s="1"/>
      <c r="K192" s="1"/>
      <c r="L192" s="1"/>
      <c r="M192" s="1"/>
      <c r="N192" s="1"/>
      <c r="O192" s="1"/>
      <c r="P192" s="1"/>
      <c r="Q192" s="1"/>
      <c r="R192" s="1"/>
      <c r="S192" s="1"/>
      <c r="T192" s="1"/>
      <c r="U192" s="1"/>
      <c r="V192" s="1"/>
      <c r="W192" s="1"/>
      <c r="X192" s="1"/>
      <c r="Y192" s="1"/>
    </row>
    <row r="193" spans="1:25" ht="12" customHeight="1">
      <c r="A193" s="1" t="s">
        <v>157</v>
      </c>
      <c r="B193" s="88" t="s">
        <v>1713</v>
      </c>
      <c r="C193" s="88"/>
      <c r="D193" s="88"/>
      <c r="E193" s="88"/>
      <c r="F193" s="1"/>
      <c r="G193" s="1"/>
      <c r="H193" s="1"/>
      <c r="I193" s="1"/>
      <c r="J193" s="1"/>
      <c r="K193" s="1"/>
      <c r="L193" s="1"/>
      <c r="M193" s="1"/>
      <c r="N193" s="1"/>
      <c r="O193" s="1"/>
      <c r="P193" s="1"/>
      <c r="Q193" s="1"/>
      <c r="R193" s="1"/>
      <c r="S193" s="1"/>
      <c r="T193" s="1"/>
      <c r="U193" s="1"/>
      <c r="V193" s="1"/>
      <c r="W193" s="1"/>
      <c r="X193" s="1"/>
      <c r="Y193" s="1"/>
    </row>
    <row r="194" spans="1:25" ht="45.75" customHeight="1">
      <c r="A194" s="1"/>
      <c r="B194" s="88"/>
      <c r="C194" s="88"/>
      <c r="D194" s="88"/>
      <c r="E194" s="88"/>
      <c r="F194" s="1"/>
      <c r="G194" s="1"/>
      <c r="H194" s="1"/>
      <c r="I194" s="1"/>
      <c r="J194" s="1"/>
      <c r="K194" s="1"/>
      <c r="L194" s="1"/>
      <c r="M194" s="1"/>
      <c r="N194" s="1"/>
      <c r="O194" s="1"/>
      <c r="P194" s="1"/>
      <c r="Q194" s="1"/>
      <c r="R194" s="1"/>
      <c r="S194" s="1"/>
      <c r="T194" s="1"/>
      <c r="U194" s="1"/>
      <c r="V194" s="1"/>
      <c r="W194" s="1"/>
      <c r="X194" s="1"/>
      <c r="Y194" s="1"/>
    </row>
    <row r="195" spans="1:25" ht="12" customHeight="1">
      <c r="A195" s="1" t="s">
        <v>157</v>
      </c>
      <c r="B195" s="88" t="s">
        <v>1673</v>
      </c>
      <c r="C195" s="88"/>
      <c r="D195" s="88"/>
      <c r="E195" s="88"/>
      <c r="F195" s="1"/>
      <c r="G195" s="1"/>
      <c r="H195" s="1"/>
      <c r="I195" s="1"/>
      <c r="J195" s="1"/>
      <c r="K195" s="1"/>
      <c r="L195" s="1"/>
      <c r="M195" s="1"/>
      <c r="N195" s="1"/>
      <c r="O195" s="1"/>
      <c r="P195" s="1"/>
      <c r="Q195" s="1"/>
      <c r="R195" s="1"/>
      <c r="S195" s="1"/>
      <c r="T195" s="1"/>
      <c r="U195" s="1"/>
      <c r="V195" s="1"/>
      <c r="W195" s="1"/>
      <c r="X195" s="1"/>
      <c r="Y195" s="1"/>
    </row>
    <row r="196" spans="1:25" ht="360" customHeight="1">
      <c r="A196" s="1"/>
      <c r="B196" s="88"/>
      <c r="C196" s="88"/>
      <c r="D196" s="88"/>
      <c r="E196" s="88"/>
      <c r="F196" s="1"/>
      <c r="G196" s="1"/>
      <c r="H196" s="1"/>
      <c r="I196" s="1"/>
      <c r="J196" s="1"/>
      <c r="K196" s="1"/>
      <c r="L196" s="1"/>
      <c r="M196" s="1"/>
      <c r="N196" s="1"/>
      <c r="O196" s="1"/>
      <c r="P196" s="1"/>
      <c r="Q196" s="1"/>
      <c r="R196" s="1"/>
      <c r="S196" s="1"/>
      <c r="T196" s="1"/>
      <c r="U196" s="1"/>
      <c r="V196" s="1"/>
      <c r="W196" s="1"/>
      <c r="X196" s="1"/>
      <c r="Y196" s="1"/>
    </row>
    <row r="197" spans="1:25" ht="12" customHeight="1">
      <c r="A197" s="1" t="s">
        <v>157</v>
      </c>
      <c r="B197" s="88" t="s">
        <v>1674</v>
      </c>
      <c r="C197" s="88"/>
      <c r="D197" s="88"/>
      <c r="E197" s="88"/>
      <c r="F197" s="1"/>
      <c r="G197" s="1"/>
      <c r="H197" s="1"/>
      <c r="I197" s="1"/>
      <c r="J197" s="1"/>
      <c r="K197" s="1"/>
      <c r="L197" s="1"/>
      <c r="M197" s="1"/>
      <c r="N197" s="1"/>
      <c r="O197" s="1"/>
      <c r="P197" s="1"/>
      <c r="Q197" s="1"/>
      <c r="R197" s="1"/>
      <c r="S197" s="1"/>
      <c r="T197" s="1"/>
      <c r="U197" s="1"/>
      <c r="V197" s="1"/>
      <c r="W197" s="1"/>
      <c r="X197" s="1"/>
      <c r="Y197" s="1"/>
    </row>
    <row r="198" spans="1:25" ht="103.5" customHeight="1">
      <c r="A198" s="1"/>
      <c r="B198" s="88"/>
      <c r="C198" s="88"/>
      <c r="D198" s="88"/>
      <c r="E198" s="88"/>
      <c r="F198" s="1"/>
      <c r="G198" s="1"/>
      <c r="H198" s="1"/>
      <c r="I198" s="1"/>
      <c r="J198" s="1"/>
      <c r="K198" s="1"/>
      <c r="L198" s="1"/>
      <c r="M198" s="1"/>
      <c r="N198" s="1"/>
      <c r="O198" s="1"/>
      <c r="P198" s="1"/>
      <c r="Q198" s="1"/>
      <c r="R198" s="1"/>
      <c r="S198" s="1"/>
      <c r="T198" s="1"/>
      <c r="U198" s="1"/>
      <c r="V198" s="1"/>
      <c r="W198" s="1"/>
      <c r="X198" s="1"/>
      <c r="Y198" s="1"/>
    </row>
  </sheetData>
  <sheetProtection/>
  <mergeCells count="355">
    <mergeCell ref="B187:E188"/>
    <mergeCell ref="B189:E190"/>
    <mergeCell ref="B191:E192"/>
    <mergeCell ref="B193:E194"/>
    <mergeCell ref="B195:E196"/>
    <mergeCell ref="B197:E198"/>
    <mergeCell ref="B175:E176"/>
    <mergeCell ref="B177:E178"/>
    <mergeCell ref="B179:E180"/>
    <mergeCell ref="B181:E182"/>
    <mergeCell ref="B183:E184"/>
    <mergeCell ref="B185:E186"/>
    <mergeCell ref="A172:C172"/>
    <mergeCell ref="D172:F172"/>
    <mergeCell ref="A173:C173"/>
    <mergeCell ref="D173:F173"/>
    <mergeCell ref="A174:C174"/>
    <mergeCell ref="D174:F174"/>
    <mergeCell ref="A169:C169"/>
    <mergeCell ref="D169:F169"/>
    <mergeCell ref="A170:C170"/>
    <mergeCell ref="D170:F170"/>
    <mergeCell ref="A171:C171"/>
    <mergeCell ref="D171:F171"/>
    <mergeCell ref="A166:C166"/>
    <mergeCell ref="D166:F166"/>
    <mergeCell ref="A167:C167"/>
    <mergeCell ref="D167:F167"/>
    <mergeCell ref="A168:C168"/>
    <mergeCell ref="D168:F168"/>
    <mergeCell ref="A163:C163"/>
    <mergeCell ref="D163:F163"/>
    <mergeCell ref="A164:C164"/>
    <mergeCell ref="D164:F164"/>
    <mergeCell ref="A165:C165"/>
    <mergeCell ref="D165:F165"/>
    <mergeCell ref="A160:C160"/>
    <mergeCell ref="D160:F160"/>
    <mergeCell ref="A161:C161"/>
    <mergeCell ref="D161:F161"/>
    <mergeCell ref="A162:C162"/>
    <mergeCell ref="D162:F162"/>
    <mergeCell ref="A157:C157"/>
    <mergeCell ref="D157:F157"/>
    <mergeCell ref="A158:C158"/>
    <mergeCell ref="D158:F158"/>
    <mergeCell ref="A159:C159"/>
    <mergeCell ref="D159:F159"/>
    <mergeCell ref="A154:C154"/>
    <mergeCell ref="D154:F154"/>
    <mergeCell ref="A155:C155"/>
    <mergeCell ref="D155:F155"/>
    <mergeCell ref="A156:C156"/>
    <mergeCell ref="D156:F156"/>
    <mergeCell ref="A151:C151"/>
    <mergeCell ref="D151:F151"/>
    <mergeCell ref="A152:C152"/>
    <mergeCell ref="D152:F152"/>
    <mergeCell ref="A153:C153"/>
    <mergeCell ref="D153:F153"/>
    <mergeCell ref="A148:C148"/>
    <mergeCell ref="D148:F148"/>
    <mergeCell ref="A149:C149"/>
    <mergeCell ref="D149:F149"/>
    <mergeCell ref="A150:C150"/>
    <mergeCell ref="D150:F150"/>
    <mergeCell ref="A145:C145"/>
    <mergeCell ref="D145:F145"/>
    <mergeCell ref="A146:C146"/>
    <mergeCell ref="D146:F146"/>
    <mergeCell ref="A147:C147"/>
    <mergeCell ref="D147:F147"/>
    <mergeCell ref="A142:C142"/>
    <mergeCell ref="D142:F142"/>
    <mergeCell ref="A143:C143"/>
    <mergeCell ref="D143:F143"/>
    <mergeCell ref="A144:C144"/>
    <mergeCell ref="D144:F144"/>
    <mergeCell ref="A139:C139"/>
    <mergeCell ref="D139:F139"/>
    <mergeCell ref="A140:C140"/>
    <mergeCell ref="D140:F140"/>
    <mergeCell ref="A141:C141"/>
    <mergeCell ref="D141:F141"/>
    <mergeCell ref="A136:C136"/>
    <mergeCell ref="D136:F136"/>
    <mergeCell ref="A137:C137"/>
    <mergeCell ref="D137:F137"/>
    <mergeCell ref="A138:C138"/>
    <mergeCell ref="D138:F138"/>
    <mergeCell ref="A133:C133"/>
    <mergeCell ref="D133:F133"/>
    <mergeCell ref="A134:C134"/>
    <mergeCell ref="D134:F134"/>
    <mergeCell ref="A135:C135"/>
    <mergeCell ref="D135:F135"/>
    <mergeCell ref="A130:C130"/>
    <mergeCell ref="D130:F130"/>
    <mergeCell ref="A131:C131"/>
    <mergeCell ref="D131:F131"/>
    <mergeCell ref="A132:C132"/>
    <mergeCell ref="D132:F132"/>
    <mergeCell ref="A127:C127"/>
    <mergeCell ref="D127:F127"/>
    <mergeCell ref="A128:C128"/>
    <mergeCell ref="D128:F128"/>
    <mergeCell ref="A129:C129"/>
    <mergeCell ref="D129:F129"/>
    <mergeCell ref="A124:C124"/>
    <mergeCell ref="D124:F124"/>
    <mergeCell ref="A125:C125"/>
    <mergeCell ref="D125:F125"/>
    <mergeCell ref="A126:C126"/>
    <mergeCell ref="D126:F126"/>
    <mergeCell ref="A121:C121"/>
    <mergeCell ref="D121:F121"/>
    <mergeCell ref="A122:C122"/>
    <mergeCell ref="D122:F122"/>
    <mergeCell ref="A123:C123"/>
    <mergeCell ref="D123:F123"/>
    <mergeCell ref="A118:C118"/>
    <mergeCell ref="D118:F118"/>
    <mergeCell ref="A119:C119"/>
    <mergeCell ref="D119:F119"/>
    <mergeCell ref="A120:C120"/>
    <mergeCell ref="D120:F120"/>
    <mergeCell ref="A115:C115"/>
    <mergeCell ref="D115:F115"/>
    <mergeCell ref="A116:C116"/>
    <mergeCell ref="D116:F116"/>
    <mergeCell ref="A117:C117"/>
    <mergeCell ref="D117:F117"/>
    <mergeCell ref="A112:C112"/>
    <mergeCell ref="D112:F112"/>
    <mergeCell ref="A113:C113"/>
    <mergeCell ref="D113:F113"/>
    <mergeCell ref="A114:C114"/>
    <mergeCell ref="D114:F114"/>
    <mergeCell ref="A109:C109"/>
    <mergeCell ref="D109:F109"/>
    <mergeCell ref="A110:C110"/>
    <mergeCell ref="D110:F110"/>
    <mergeCell ref="A111:C111"/>
    <mergeCell ref="D111:F111"/>
    <mergeCell ref="A106:C106"/>
    <mergeCell ref="D106:F106"/>
    <mergeCell ref="A107:C107"/>
    <mergeCell ref="D107:F107"/>
    <mergeCell ref="A108:C108"/>
    <mergeCell ref="D108:F108"/>
    <mergeCell ref="A103:C103"/>
    <mergeCell ref="D103:F103"/>
    <mergeCell ref="A104:C104"/>
    <mergeCell ref="D104:F104"/>
    <mergeCell ref="A105:C105"/>
    <mergeCell ref="D105:F105"/>
    <mergeCell ref="A100:C100"/>
    <mergeCell ref="D100:F100"/>
    <mergeCell ref="A101:C101"/>
    <mergeCell ref="D101:F101"/>
    <mergeCell ref="A102:C102"/>
    <mergeCell ref="D102:F102"/>
    <mergeCell ref="A97:C97"/>
    <mergeCell ref="D97:F97"/>
    <mergeCell ref="A98:C98"/>
    <mergeCell ref="D98:F98"/>
    <mergeCell ref="A99:C99"/>
    <mergeCell ref="D99:F99"/>
    <mergeCell ref="A94:C94"/>
    <mergeCell ref="D94:F94"/>
    <mergeCell ref="A95:C95"/>
    <mergeCell ref="D95:F95"/>
    <mergeCell ref="A96:C96"/>
    <mergeCell ref="D96:F96"/>
    <mergeCell ref="A91:C91"/>
    <mergeCell ref="D91:F91"/>
    <mergeCell ref="A92:C92"/>
    <mergeCell ref="D92:F92"/>
    <mergeCell ref="A93:C93"/>
    <mergeCell ref="D93:F93"/>
    <mergeCell ref="A88:C88"/>
    <mergeCell ref="D88:F88"/>
    <mergeCell ref="A89:C89"/>
    <mergeCell ref="D89:F89"/>
    <mergeCell ref="A90:C90"/>
    <mergeCell ref="D90:F90"/>
    <mergeCell ref="A85:C85"/>
    <mergeCell ref="D85:F85"/>
    <mergeCell ref="A86:C86"/>
    <mergeCell ref="D86:F86"/>
    <mergeCell ref="A87:C87"/>
    <mergeCell ref="D87:F87"/>
    <mergeCell ref="A82:C82"/>
    <mergeCell ref="D82:F82"/>
    <mergeCell ref="A83:C83"/>
    <mergeCell ref="D83:F83"/>
    <mergeCell ref="A84:C84"/>
    <mergeCell ref="D84:F84"/>
    <mergeCell ref="A79:C79"/>
    <mergeCell ref="D79:F79"/>
    <mergeCell ref="A80:C80"/>
    <mergeCell ref="D80:F80"/>
    <mergeCell ref="A81:C81"/>
    <mergeCell ref="D81:F81"/>
    <mergeCell ref="A76:C76"/>
    <mergeCell ref="D76:F76"/>
    <mergeCell ref="A77:C77"/>
    <mergeCell ref="D77:F77"/>
    <mergeCell ref="A78:C78"/>
    <mergeCell ref="D78:F78"/>
    <mergeCell ref="A73:C73"/>
    <mergeCell ref="D73:F73"/>
    <mergeCell ref="A74:C74"/>
    <mergeCell ref="D74:F74"/>
    <mergeCell ref="A75:C75"/>
    <mergeCell ref="D75:F75"/>
    <mergeCell ref="A70:C70"/>
    <mergeCell ref="D70:F70"/>
    <mergeCell ref="A71:C71"/>
    <mergeCell ref="D71:F71"/>
    <mergeCell ref="A72:C72"/>
    <mergeCell ref="D72:F72"/>
    <mergeCell ref="A67:C67"/>
    <mergeCell ref="D67:F67"/>
    <mergeCell ref="A68:C68"/>
    <mergeCell ref="D68:F68"/>
    <mergeCell ref="A69:C69"/>
    <mergeCell ref="D69:F69"/>
    <mergeCell ref="A64:C64"/>
    <mergeCell ref="D64:F64"/>
    <mergeCell ref="A65:C65"/>
    <mergeCell ref="D65:F65"/>
    <mergeCell ref="A66:C66"/>
    <mergeCell ref="D66:F66"/>
    <mergeCell ref="A61:C61"/>
    <mergeCell ref="D61:F61"/>
    <mergeCell ref="A62:C62"/>
    <mergeCell ref="D62:F62"/>
    <mergeCell ref="A63:C63"/>
    <mergeCell ref="D63:F63"/>
    <mergeCell ref="A58:C58"/>
    <mergeCell ref="D58:F58"/>
    <mergeCell ref="A59:C59"/>
    <mergeCell ref="D59:F59"/>
    <mergeCell ref="A60:C60"/>
    <mergeCell ref="D60:F60"/>
    <mergeCell ref="A55:C55"/>
    <mergeCell ref="D55:F55"/>
    <mergeCell ref="A56:C56"/>
    <mergeCell ref="D56:F56"/>
    <mergeCell ref="A57:C57"/>
    <mergeCell ref="D57:F57"/>
    <mergeCell ref="A52:C52"/>
    <mergeCell ref="D52:F52"/>
    <mergeCell ref="A53:C53"/>
    <mergeCell ref="D53:F53"/>
    <mergeCell ref="A54:C54"/>
    <mergeCell ref="D54:F54"/>
    <mergeCell ref="A49:C49"/>
    <mergeCell ref="D49:F49"/>
    <mergeCell ref="A50:C50"/>
    <mergeCell ref="D50:F50"/>
    <mergeCell ref="A51:C51"/>
    <mergeCell ref="D51:F51"/>
    <mergeCell ref="A46:C46"/>
    <mergeCell ref="D46:F46"/>
    <mergeCell ref="A47:C47"/>
    <mergeCell ref="D47:F47"/>
    <mergeCell ref="A48:C48"/>
    <mergeCell ref="D48:F48"/>
    <mergeCell ref="A43:C43"/>
    <mergeCell ref="D43:F43"/>
    <mergeCell ref="A44:C44"/>
    <mergeCell ref="D44:F44"/>
    <mergeCell ref="A45:C45"/>
    <mergeCell ref="D45:F45"/>
    <mergeCell ref="A40:C40"/>
    <mergeCell ref="D40:F40"/>
    <mergeCell ref="A41:C41"/>
    <mergeCell ref="D41:F41"/>
    <mergeCell ref="A42:C42"/>
    <mergeCell ref="D42:F42"/>
    <mergeCell ref="A37:C37"/>
    <mergeCell ref="D37:F37"/>
    <mergeCell ref="A38:C38"/>
    <mergeCell ref="D38:F38"/>
    <mergeCell ref="A39:C39"/>
    <mergeCell ref="D39:F39"/>
    <mergeCell ref="A34:C34"/>
    <mergeCell ref="D34:F34"/>
    <mergeCell ref="A35:C35"/>
    <mergeCell ref="D35:F35"/>
    <mergeCell ref="A36:C36"/>
    <mergeCell ref="D36:F36"/>
    <mergeCell ref="A31:C31"/>
    <mergeCell ref="D31:F31"/>
    <mergeCell ref="A32:C32"/>
    <mergeCell ref="D32:F32"/>
    <mergeCell ref="A33:C33"/>
    <mergeCell ref="D33:F33"/>
    <mergeCell ref="A28:C28"/>
    <mergeCell ref="D28:F28"/>
    <mergeCell ref="A29:C29"/>
    <mergeCell ref="D29:F29"/>
    <mergeCell ref="A30:C30"/>
    <mergeCell ref="D30:F30"/>
    <mergeCell ref="A25:C25"/>
    <mergeCell ref="D25:F25"/>
    <mergeCell ref="A26:C26"/>
    <mergeCell ref="D26:F26"/>
    <mergeCell ref="A27:C27"/>
    <mergeCell ref="D27:F27"/>
    <mergeCell ref="A22:C22"/>
    <mergeCell ref="D22:F22"/>
    <mergeCell ref="A23:C23"/>
    <mergeCell ref="D23:F23"/>
    <mergeCell ref="A24:C24"/>
    <mergeCell ref="D24:F24"/>
    <mergeCell ref="A19:C19"/>
    <mergeCell ref="D19:F19"/>
    <mergeCell ref="A20:C20"/>
    <mergeCell ref="D20:F20"/>
    <mergeCell ref="A21:C21"/>
    <mergeCell ref="D21:F21"/>
    <mergeCell ref="A16:C16"/>
    <mergeCell ref="D16:F16"/>
    <mergeCell ref="A17:C17"/>
    <mergeCell ref="D17:F17"/>
    <mergeCell ref="A18:C18"/>
    <mergeCell ref="D18:F18"/>
    <mergeCell ref="A13:C13"/>
    <mergeCell ref="D13:F13"/>
    <mergeCell ref="A14:C14"/>
    <mergeCell ref="D14:F14"/>
    <mergeCell ref="A15:C15"/>
    <mergeCell ref="D15:F15"/>
    <mergeCell ref="A10:C10"/>
    <mergeCell ref="D10:F10"/>
    <mergeCell ref="A11:C11"/>
    <mergeCell ref="D11:F11"/>
    <mergeCell ref="A12:C12"/>
    <mergeCell ref="D12:F12"/>
    <mergeCell ref="J7:M7"/>
    <mergeCell ref="N7:Q7"/>
    <mergeCell ref="R7:U7"/>
    <mergeCell ref="V7:Y7"/>
    <mergeCell ref="D8:F8"/>
    <mergeCell ref="A9:C9"/>
    <mergeCell ref="D9:F9"/>
    <mergeCell ref="A1:D1"/>
    <mergeCell ref="A2:D2"/>
    <mergeCell ref="B3:E4"/>
    <mergeCell ref="B5:E6"/>
    <mergeCell ref="A7:C7"/>
    <mergeCell ref="D7:I7"/>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W193"/>
  <sheetViews>
    <sheetView workbookViewId="0" topLeftCell="A1">
      <pane xSplit="3" ySplit="6" topLeftCell="D64" activePane="bottomRight" state="frozen"/>
      <selection pane="topLeft" activeCell="A1" sqref="A1"/>
      <selection pane="topRight" activeCell="D1" sqref="D1"/>
      <selection pane="bottomLeft" activeCell="A7" sqref="A7"/>
      <selection pane="bottomRight" activeCell="A76" sqref="A76:C76"/>
    </sheetView>
  </sheetViews>
  <sheetFormatPr defaultColWidth="11.421875" defaultRowHeight="12.75"/>
  <cols>
    <col min="1" max="1" width="31.421875" style="0" customWidth="1"/>
    <col min="3" max="3" width="6.421875" style="0" customWidth="1"/>
    <col min="5" max="5" width="2.140625" style="0" customWidth="1"/>
    <col min="6" max="6" width="1.8515625" style="0" customWidth="1"/>
    <col min="8" max="8" width="12.421875" style="0" customWidth="1"/>
    <col min="9" max="9" width="3.140625" style="0" customWidth="1"/>
    <col min="10" max="10" width="3.00390625" style="0" customWidth="1"/>
    <col min="11" max="11" width="10.00390625" style="0" customWidth="1"/>
    <col min="13" max="13" width="1.7109375" style="0" customWidth="1"/>
    <col min="14" max="14" width="1.1484375" style="0" customWidth="1"/>
    <col min="16" max="16" width="11.421875" style="0" customWidth="1"/>
    <col min="17" max="17" width="3.00390625" style="0" customWidth="1"/>
    <col min="18" max="18" width="1.8515625" style="0" customWidth="1"/>
    <col min="19" max="19" width="10.140625" style="0" customWidth="1"/>
    <col min="21" max="21" width="1.28515625" style="0" customWidth="1"/>
    <col min="22" max="22" width="1.1484375" style="0" customWidth="1"/>
  </cols>
  <sheetData>
    <row r="1" spans="1:7" ht="12.75">
      <c r="A1" s="88" t="s">
        <v>1675</v>
      </c>
      <c r="B1" s="88"/>
      <c r="C1" s="88"/>
      <c r="D1" s="88"/>
      <c r="E1" s="6"/>
      <c r="F1" s="6"/>
      <c r="G1" s="6"/>
    </row>
    <row r="2" spans="1:7" ht="12.75">
      <c r="A2" s="88" t="s">
        <v>1676</v>
      </c>
      <c r="B2" s="88"/>
      <c r="C2" s="88"/>
      <c r="D2" s="88"/>
      <c r="E2" s="6"/>
      <c r="F2" s="6"/>
      <c r="G2" s="6"/>
    </row>
    <row r="3" spans="1:7" ht="12.75">
      <c r="A3" s="6" t="s">
        <v>157</v>
      </c>
      <c r="B3" s="88" t="s">
        <v>1677</v>
      </c>
      <c r="C3" s="88"/>
      <c r="D3" s="88"/>
      <c r="E3" s="88"/>
      <c r="F3" s="6"/>
      <c r="G3" s="6"/>
    </row>
    <row r="4" spans="1:7" ht="12.75">
      <c r="A4" s="6"/>
      <c r="B4" s="88"/>
      <c r="C4" s="88"/>
      <c r="D4" s="88"/>
      <c r="E4" s="88"/>
      <c r="F4" s="6"/>
      <c r="G4" s="6"/>
    </row>
    <row r="5" spans="1:23" ht="25.5">
      <c r="A5" s="94" t="s">
        <v>1678</v>
      </c>
      <c r="B5" s="94"/>
      <c r="C5" s="94"/>
      <c r="D5" s="90" t="s">
        <v>1679</v>
      </c>
      <c r="E5" s="90"/>
      <c r="F5" s="90"/>
      <c r="G5" s="7" t="s">
        <v>55</v>
      </c>
      <c r="H5" s="90" t="s">
        <v>50</v>
      </c>
      <c r="I5" s="90"/>
      <c r="J5" s="90"/>
      <c r="K5" s="7" t="s">
        <v>55</v>
      </c>
      <c r="L5" s="90" t="s">
        <v>51</v>
      </c>
      <c r="M5" s="90"/>
      <c r="N5" s="90"/>
      <c r="O5" s="7" t="s">
        <v>55</v>
      </c>
      <c r="P5" s="90" t="s">
        <v>1680</v>
      </c>
      <c r="Q5" s="90"/>
      <c r="R5" s="90"/>
      <c r="S5" s="7" t="s">
        <v>55</v>
      </c>
      <c r="T5" s="90" t="s">
        <v>1681</v>
      </c>
      <c r="U5" s="90"/>
      <c r="V5" s="90"/>
      <c r="W5" s="7" t="s">
        <v>55</v>
      </c>
    </row>
    <row r="6" spans="1:23" ht="12.75">
      <c r="A6" s="90" t="s">
        <v>58</v>
      </c>
      <c r="B6" s="90"/>
      <c r="C6" s="90"/>
      <c r="D6" s="90" t="s">
        <v>157</v>
      </c>
      <c r="E6" s="90"/>
      <c r="F6" s="90"/>
      <c r="G6" s="7" t="s">
        <v>157</v>
      </c>
      <c r="H6" s="90" t="s">
        <v>157</v>
      </c>
      <c r="I6" s="90"/>
      <c r="J6" s="90"/>
      <c r="K6" s="7" t="s">
        <v>157</v>
      </c>
      <c r="L6" s="90" t="s">
        <v>157</v>
      </c>
      <c r="M6" s="90"/>
      <c r="N6" s="90"/>
      <c r="O6" s="7" t="s">
        <v>157</v>
      </c>
      <c r="P6" s="90" t="s">
        <v>157</v>
      </c>
      <c r="Q6" s="90"/>
      <c r="R6" s="90"/>
      <c r="S6" s="7" t="s">
        <v>157</v>
      </c>
      <c r="T6" s="90" t="s">
        <v>157</v>
      </c>
      <c r="U6" s="90"/>
      <c r="V6" s="90"/>
      <c r="W6" s="7" t="s">
        <v>157</v>
      </c>
    </row>
    <row r="7" spans="1:23" ht="12.75">
      <c r="A7" s="90" t="s">
        <v>1770</v>
      </c>
      <c r="B7" s="90"/>
      <c r="C7" s="90"/>
      <c r="D7" s="90" t="s">
        <v>1771</v>
      </c>
      <c r="E7" s="90"/>
      <c r="F7" s="90"/>
      <c r="G7" s="7" t="s">
        <v>1772</v>
      </c>
      <c r="H7" s="90" t="s">
        <v>1773</v>
      </c>
      <c r="I7" s="90"/>
      <c r="J7" s="90"/>
      <c r="K7" s="7" t="s">
        <v>1774</v>
      </c>
      <c r="L7" s="90" t="s">
        <v>1775</v>
      </c>
      <c r="M7" s="90"/>
      <c r="N7" s="90"/>
      <c r="O7" s="7" t="s">
        <v>1776</v>
      </c>
      <c r="P7" s="90" t="s">
        <v>1982</v>
      </c>
      <c r="Q7" s="90"/>
      <c r="R7" s="90"/>
      <c r="S7" s="7" t="s">
        <v>1983</v>
      </c>
      <c r="T7" s="90" t="s">
        <v>1984</v>
      </c>
      <c r="U7" s="90"/>
      <c r="V7" s="90"/>
      <c r="W7" s="7" t="s">
        <v>1985</v>
      </c>
    </row>
    <row r="8" spans="1:23" ht="25.5">
      <c r="A8" s="90" t="s">
        <v>1986</v>
      </c>
      <c r="B8" s="90"/>
      <c r="C8" s="90"/>
      <c r="D8" s="90" t="s">
        <v>1987</v>
      </c>
      <c r="E8" s="90"/>
      <c r="F8" s="90"/>
      <c r="G8" s="7" t="s">
        <v>1988</v>
      </c>
      <c r="H8" s="90" t="s">
        <v>1989</v>
      </c>
      <c r="I8" s="90"/>
      <c r="J8" s="90"/>
      <c r="K8" s="7" t="s">
        <v>1990</v>
      </c>
      <c r="L8" s="90" t="s">
        <v>1777</v>
      </c>
      <c r="M8" s="90"/>
      <c r="N8" s="90"/>
      <c r="O8" s="7" t="s">
        <v>1778</v>
      </c>
      <c r="P8" s="90" t="s">
        <v>1779</v>
      </c>
      <c r="Q8" s="90"/>
      <c r="R8" s="90"/>
      <c r="S8" s="7" t="s">
        <v>1780</v>
      </c>
      <c r="T8" s="90" t="s">
        <v>1781</v>
      </c>
      <c r="U8" s="90"/>
      <c r="V8" s="90"/>
      <c r="W8" s="7" t="s">
        <v>1782</v>
      </c>
    </row>
    <row r="9" spans="1:23" ht="25.5">
      <c r="A9" s="90" t="s">
        <v>1783</v>
      </c>
      <c r="B9" s="90"/>
      <c r="C9" s="90"/>
      <c r="D9" s="90" t="s">
        <v>1784</v>
      </c>
      <c r="E9" s="90"/>
      <c r="F9" s="90"/>
      <c r="G9" s="7" t="s">
        <v>1785</v>
      </c>
      <c r="H9" s="90" t="s">
        <v>2001</v>
      </c>
      <c r="I9" s="90"/>
      <c r="J9" s="90"/>
      <c r="K9" s="7" t="s">
        <v>2002</v>
      </c>
      <c r="L9" s="90" t="s">
        <v>2003</v>
      </c>
      <c r="M9" s="90"/>
      <c r="N9" s="90"/>
      <c r="O9" s="7" t="s">
        <v>2004</v>
      </c>
      <c r="P9" s="90" t="s">
        <v>2005</v>
      </c>
      <c r="Q9" s="90"/>
      <c r="R9" s="90"/>
      <c r="S9" s="7" t="s">
        <v>2006</v>
      </c>
      <c r="T9" s="90" t="s">
        <v>2007</v>
      </c>
      <c r="U9" s="90"/>
      <c r="V9" s="90"/>
      <c r="W9" s="7" t="s">
        <v>2008</v>
      </c>
    </row>
    <row r="10" spans="1:23" ht="25.5">
      <c r="A10" s="90" t="s">
        <v>1786</v>
      </c>
      <c r="B10" s="90"/>
      <c r="C10" s="90"/>
      <c r="D10" s="90" t="s">
        <v>1787</v>
      </c>
      <c r="E10" s="90"/>
      <c r="F10" s="90"/>
      <c r="G10" s="7" t="s">
        <v>1788</v>
      </c>
      <c r="H10" s="90" t="s">
        <v>1789</v>
      </c>
      <c r="I10" s="90"/>
      <c r="J10" s="90"/>
      <c r="K10" s="7" t="s">
        <v>1790</v>
      </c>
      <c r="L10" s="90" t="s">
        <v>1791</v>
      </c>
      <c r="M10" s="90"/>
      <c r="N10" s="90"/>
      <c r="O10" s="7" t="s">
        <v>1792</v>
      </c>
      <c r="P10" s="90" t="s">
        <v>2015</v>
      </c>
      <c r="Q10" s="90"/>
      <c r="R10" s="90"/>
      <c r="S10" s="7" t="s">
        <v>2016</v>
      </c>
      <c r="T10" s="90" t="s">
        <v>2017</v>
      </c>
      <c r="U10" s="90"/>
      <c r="V10" s="90"/>
      <c r="W10" s="7" t="s">
        <v>2018</v>
      </c>
    </row>
    <row r="11" spans="1:23" ht="12.75">
      <c r="A11" s="90" t="s">
        <v>2019</v>
      </c>
      <c r="B11" s="90"/>
      <c r="C11" s="90"/>
      <c r="D11" s="90" t="s">
        <v>2020</v>
      </c>
      <c r="E11" s="90"/>
      <c r="F11" s="90"/>
      <c r="G11" s="7" t="s">
        <v>2021</v>
      </c>
      <c r="H11" s="90" t="s">
        <v>2022</v>
      </c>
      <c r="I11" s="90"/>
      <c r="J11" s="90"/>
      <c r="K11" s="7" t="s">
        <v>2023</v>
      </c>
      <c r="L11" s="90" t="s">
        <v>1793</v>
      </c>
      <c r="M11" s="90"/>
      <c r="N11" s="90"/>
      <c r="O11" s="7" t="s">
        <v>1794</v>
      </c>
      <c r="P11" s="90" t="s">
        <v>1795</v>
      </c>
      <c r="Q11" s="90"/>
      <c r="R11" s="90"/>
      <c r="S11" s="7" t="s">
        <v>1796</v>
      </c>
      <c r="T11" s="90" t="s">
        <v>1797</v>
      </c>
      <c r="U11" s="90"/>
      <c r="V11" s="90"/>
      <c r="W11" s="7" t="s">
        <v>1798</v>
      </c>
    </row>
    <row r="12" spans="1:23" ht="12.75">
      <c r="A12" s="90" t="s">
        <v>1799</v>
      </c>
      <c r="B12" s="90"/>
      <c r="C12" s="90"/>
      <c r="D12" s="90" t="s">
        <v>1800</v>
      </c>
      <c r="E12" s="90"/>
      <c r="F12" s="90"/>
      <c r="G12" s="7" t="s">
        <v>1801</v>
      </c>
      <c r="H12" s="90" t="s">
        <v>1802</v>
      </c>
      <c r="I12" s="90"/>
      <c r="J12" s="90"/>
      <c r="K12" s="7" t="s">
        <v>1803</v>
      </c>
      <c r="L12" s="90" t="s">
        <v>1804</v>
      </c>
      <c r="M12" s="90"/>
      <c r="N12" s="90"/>
      <c r="O12" s="7" t="s">
        <v>1805</v>
      </c>
      <c r="P12" s="90" t="s">
        <v>1806</v>
      </c>
      <c r="Q12" s="90"/>
      <c r="R12" s="90"/>
      <c r="S12" s="7" t="s">
        <v>1807</v>
      </c>
      <c r="T12" s="90" t="s">
        <v>1682</v>
      </c>
      <c r="U12" s="90"/>
      <c r="V12" s="90"/>
      <c r="W12" s="7" t="s">
        <v>1683</v>
      </c>
    </row>
    <row r="13" spans="1:23" ht="25.5">
      <c r="A13" s="90" t="s">
        <v>1684</v>
      </c>
      <c r="B13" s="90"/>
      <c r="C13" s="90"/>
      <c r="D13" s="90" t="s">
        <v>1685</v>
      </c>
      <c r="E13" s="90"/>
      <c r="F13" s="90"/>
      <c r="G13" s="7" t="s">
        <v>1686</v>
      </c>
      <c r="H13" s="90" t="s">
        <v>1870</v>
      </c>
      <c r="I13" s="90"/>
      <c r="J13" s="90"/>
      <c r="K13" s="7" t="s">
        <v>1871</v>
      </c>
      <c r="L13" s="90" t="s">
        <v>1872</v>
      </c>
      <c r="M13" s="90"/>
      <c r="N13" s="90"/>
      <c r="O13" s="7" t="s">
        <v>1873</v>
      </c>
      <c r="P13" s="90" t="s">
        <v>1874</v>
      </c>
      <c r="Q13" s="90"/>
      <c r="R13" s="90"/>
      <c r="S13" s="7" t="s">
        <v>1875</v>
      </c>
      <c r="T13" s="90" t="s">
        <v>1876</v>
      </c>
      <c r="U13" s="90"/>
      <c r="V13" s="90"/>
      <c r="W13" s="7" t="s">
        <v>1877</v>
      </c>
    </row>
    <row r="14" spans="1:23" ht="12.75">
      <c r="A14" s="7"/>
      <c r="B14" s="7"/>
      <c r="C14" s="7"/>
      <c r="D14" s="7"/>
      <c r="E14" s="7"/>
      <c r="F14" s="7"/>
      <c r="G14" s="7"/>
      <c r="H14" s="7"/>
      <c r="I14" s="7"/>
      <c r="J14" s="7"/>
      <c r="K14" s="7"/>
      <c r="L14" s="7"/>
      <c r="M14" s="7"/>
      <c r="N14" s="7"/>
      <c r="O14" s="7"/>
      <c r="P14" s="7"/>
      <c r="Q14" s="7"/>
      <c r="R14" s="7"/>
      <c r="S14" s="7"/>
      <c r="T14" s="7"/>
      <c r="U14" s="7"/>
      <c r="V14" s="7"/>
      <c r="W14" s="7"/>
    </row>
    <row r="15" spans="1:23" ht="25.5">
      <c r="A15" s="90" t="s">
        <v>1878</v>
      </c>
      <c r="B15" s="90"/>
      <c r="C15" s="90"/>
      <c r="D15" s="90" t="s">
        <v>1784</v>
      </c>
      <c r="E15" s="90"/>
      <c r="F15" s="90"/>
      <c r="G15" s="7" t="s">
        <v>1785</v>
      </c>
      <c r="H15" s="90" t="s">
        <v>2001</v>
      </c>
      <c r="I15" s="90"/>
      <c r="J15" s="90"/>
      <c r="K15" s="7" t="s">
        <v>2002</v>
      </c>
      <c r="L15" s="90" t="s">
        <v>2003</v>
      </c>
      <c r="M15" s="90"/>
      <c r="N15" s="90"/>
      <c r="O15" s="7" t="s">
        <v>2004</v>
      </c>
      <c r="P15" s="90" t="s">
        <v>2005</v>
      </c>
      <c r="Q15" s="90"/>
      <c r="R15" s="90"/>
      <c r="S15" s="7" t="s">
        <v>2006</v>
      </c>
      <c r="T15" s="90" t="s">
        <v>2007</v>
      </c>
      <c r="U15" s="90"/>
      <c r="V15" s="90"/>
      <c r="W15" s="7" t="s">
        <v>2008</v>
      </c>
    </row>
    <row r="16" spans="1:23" ht="12.75">
      <c r="A16" s="90" t="s">
        <v>1889</v>
      </c>
      <c r="B16" s="90"/>
      <c r="C16" s="90"/>
      <c r="D16" s="90" t="s">
        <v>282</v>
      </c>
      <c r="E16" s="90"/>
      <c r="F16" s="90"/>
      <c r="G16" s="7" t="s">
        <v>219</v>
      </c>
      <c r="H16" s="90" t="s">
        <v>281</v>
      </c>
      <c r="I16" s="90"/>
      <c r="J16" s="90"/>
      <c r="K16" s="7" t="s">
        <v>227</v>
      </c>
      <c r="L16" s="90" t="s">
        <v>281</v>
      </c>
      <c r="M16" s="90"/>
      <c r="N16" s="90"/>
      <c r="O16" s="7" t="s">
        <v>231</v>
      </c>
      <c r="P16" s="90" t="s">
        <v>1504</v>
      </c>
      <c r="Q16" s="90"/>
      <c r="R16" s="90"/>
      <c r="S16" s="7" t="s">
        <v>231</v>
      </c>
      <c r="T16" s="90" t="s">
        <v>1890</v>
      </c>
      <c r="U16" s="90"/>
      <c r="V16" s="90"/>
      <c r="W16" s="7" t="s">
        <v>231</v>
      </c>
    </row>
    <row r="17" spans="1:23" ht="12.75">
      <c r="A17" s="9"/>
      <c r="B17" s="10"/>
      <c r="C17" s="11"/>
      <c r="D17" s="9"/>
      <c r="E17" s="10"/>
      <c r="F17" s="11"/>
      <c r="G17" s="7"/>
      <c r="H17" s="9"/>
      <c r="I17" s="10"/>
      <c r="J17" s="11"/>
      <c r="K17" s="7"/>
      <c r="L17" s="9"/>
      <c r="M17" s="10"/>
      <c r="N17" s="11"/>
      <c r="O17" s="7"/>
      <c r="P17" s="9"/>
      <c r="Q17" s="10"/>
      <c r="R17" s="11"/>
      <c r="S17" s="7"/>
      <c r="T17" s="9"/>
      <c r="U17" s="10"/>
      <c r="V17" s="11"/>
      <c r="W17" s="7"/>
    </row>
    <row r="18" spans="1:23" ht="12.75" customHeight="1">
      <c r="A18" s="91" t="s">
        <v>1891</v>
      </c>
      <c r="B18" s="92"/>
      <c r="C18" s="93"/>
      <c r="D18" s="91" t="s">
        <v>1892</v>
      </c>
      <c r="E18" s="92"/>
      <c r="F18" s="93"/>
      <c r="G18" s="7" t="s">
        <v>1893</v>
      </c>
      <c r="H18" s="91" t="s">
        <v>1894</v>
      </c>
      <c r="I18" s="92"/>
      <c r="J18" s="93"/>
      <c r="K18" s="7" t="s">
        <v>1895</v>
      </c>
      <c r="L18" s="91" t="s">
        <v>1904</v>
      </c>
      <c r="M18" s="92"/>
      <c r="N18" s="93"/>
      <c r="O18" s="7" t="s">
        <v>1905</v>
      </c>
      <c r="P18" s="91" t="s">
        <v>1906</v>
      </c>
      <c r="Q18" s="92"/>
      <c r="R18" s="93"/>
      <c r="S18" s="7" t="s">
        <v>1907</v>
      </c>
      <c r="T18" s="91" t="s">
        <v>1908</v>
      </c>
      <c r="U18" s="92"/>
      <c r="V18" s="93"/>
      <c r="W18" s="7" t="s">
        <v>1909</v>
      </c>
    </row>
    <row r="19" spans="1:23" ht="12.75" customHeight="1">
      <c r="A19" s="91" t="s">
        <v>1986</v>
      </c>
      <c r="B19" s="92"/>
      <c r="C19" s="93"/>
      <c r="D19" s="91" t="s">
        <v>1910</v>
      </c>
      <c r="E19" s="92"/>
      <c r="F19" s="93"/>
      <c r="G19" s="7" t="s">
        <v>1911</v>
      </c>
      <c r="H19" s="91" t="s">
        <v>1912</v>
      </c>
      <c r="I19" s="92"/>
      <c r="J19" s="93"/>
      <c r="K19" s="7" t="s">
        <v>1913</v>
      </c>
      <c r="L19" s="91" t="s">
        <v>1687</v>
      </c>
      <c r="M19" s="92"/>
      <c r="N19" s="93"/>
      <c r="O19" s="7" t="s">
        <v>1688</v>
      </c>
      <c r="P19" s="91" t="s">
        <v>1689</v>
      </c>
      <c r="Q19" s="92"/>
      <c r="R19" s="93"/>
      <c r="S19" s="7" t="s">
        <v>1690</v>
      </c>
      <c r="T19" s="91" t="s">
        <v>1691</v>
      </c>
      <c r="U19" s="92"/>
      <c r="V19" s="93"/>
      <c r="W19" s="7" t="s">
        <v>1692</v>
      </c>
    </row>
    <row r="20" spans="1:23" ht="12.75" customHeight="1">
      <c r="A20" s="91" t="s">
        <v>1783</v>
      </c>
      <c r="B20" s="92"/>
      <c r="C20" s="93"/>
      <c r="D20" s="91" t="s">
        <v>1693</v>
      </c>
      <c r="E20" s="92"/>
      <c r="F20" s="93"/>
      <c r="G20" s="7" t="s">
        <v>1694</v>
      </c>
      <c r="H20" s="91" t="s">
        <v>1695</v>
      </c>
      <c r="I20" s="92"/>
      <c r="J20" s="93"/>
      <c r="K20" s="7" t="s">
        <v>1696</v>
      </c>
      <c r="L20" s="91" t="s">
        <v>1697</v>
      </c>
      <c r="M20" s="92"/>
      <c r="N20" s="93"/>
      <c r="O20" s="7" t="s">
        <v>1698</v>
      </c>
      <c r="P20" s="91" t="s">
        <v>1699</v>
      </c>
      <c r="Q20" s="92"/>
      <c r="R20" s="93"/>
      <c r="S20" s="7" t="s">
        <v>1700</v>
      </c>
      <c r="T20" s="91" t="s">
        <v>1701</v>
      </c>
      <c r="U20" s="92"/>
      <c r="V20" s="93"/>
      <c r="W20" s="7" t="s">
        <v>1702</v>
      </c>
    </row>
    <row r="21" spans="1:23" ht="12.75" customHeight="1">
      <c r="A21" s="91" t="s">
        <v>1786</v>
      </c>
      <c r="B21" s="92"/>
      <c r="C21" s="93"/>
      <c r="D21" s="91" t="s">
        <v>1703</v>
      </c>
      <c r="E21" s="92"/>
      <c r="F21" s="93"/>
      <c r="G21" s="7" t="s">
        <v>1704</v>
      </c>
      <c r="H21" s="91" t="s">
        <v>1705</v>
      </c>
      <c r="I21" s="92"/>
      <c r="J21" s="93"/>
      <c r="K21" s="7" t="s">
        <v>1706</v>
      </c>
      <c r="L21" s="91" t="s">
        <v>1707</v>
      </c>
      <c r="M21" s="92"/>
      <c r="N21" s="93"/>
      <c r="O21" s="7" t="s">
        <v>1708</v>
      </c>
      <c r="P21" s="91" t="s">
        <v>1709</v>
      </c>
      <c r="Q21" s="92"/>
      <c r="R21" s="93"/>
      <c r="S21" s="7" t="s">
        <v>1710</v>
      </c>
      <c r="T21" s="91" t="s">
        <v>1711</v>
      </c>
      <c r="U21" s="92"/>
      <c r="V21" s="93"/>
      <c r="W21" s="7" t="s">
        <v>1712</v>
      </c>
    </row>
    <row r="22" spans="1:23" ht="12.75" customHeight="1">
      <c r="A22" s="9"/>
      <c r="B22" s="10"/>
      <c r="C22" s="11"/>
      <c r="D22" s="9"/>
      <c r="E22" s="10"/>
      <c r="F22" s="11"/>
      <c r="G22" s="7"/>
      <c r="H22" s="9"/>
      <c r="I22" s="10"/>
      <c r="J22" s="11"/>
      <c r="K22" s="7"/>
      <c r="L22" s="9"/>
      <c r="M22" s="10"/>
      <c r="N22" s="11"/>
      <c r="O22" s="7"/>
      <c r="P22" s="9"/>
      <c r="Q22" s="10"/>
      <c r="R22" s="11"/>
      <c r="S22" s="7"/>
      <c r="T22" s="9"/>
      <c r="U22" s="10"/>
      <c r="V22" s="11"/>
      <c r="W22" s="7"/>
    </row>
    <row r="23" spans="1:23" ht="12.75">
      <c r="A23" s="90" t="s">
        <v>1859</v>
      </c>
      <c r="B23" s="90"/>
      <c r="C23" s="90"/>
      <c r="D23" s="90" t="s">
        <v>1860</v>
      </c>
      <c r="E23" s="90"/>
      <c r="F23" s="90"/>
      <c r="G23" s="7" t="s">
        <v>1861</v>
      </c>
      <c r="H23" s="90" t="s">
        <v>1862</v>
      </c>
      <c r="I23" s="90"/>
      <c r="J23" s="90"/>
      <c r="K23" s="7" t="s">
        <v>1863</v>
      </c>
      <c r="L23" s="90" t="s">
        <v>1864</v>
      </c>
      <c r="M23" s="90"/>
      <c r="N23" s="90"/>
      <c r="O23" s="7" t="s">
        <v>1865</v>
      </c>
      <c r="P23" s="90" t="s">
        <v>1866</v>
      </c>
      <c r="Q23" s="90"/>
      <c r="R23" s="90"/>
      <c r="S23" s="7" t="s">
        <v>1867</v>
      </c>
      <c r="T23" s="90" t="s">
        <v>1868</v>
      </c>
      <c r="U23" s="90"/>
      <c r="V23" s="90"/>
      <c r="W23" s="7" t="s">
        <v>1869</v>
      </c>
    </row>
    <row r="24" spans="1:23" ht="12.75">
      <c r="A24" s="90" t="s">
        <v>2106</v>
      </c>
      <c r="B24" s="90"/>
      <c r="C24" s="90"/>
      <c r="D24" s="90" t="s">
        <v>2107</v>
      </c>
      <c r="E24" s="90"/>
      <c r="F24" s="90"/>
      <c r="G24" s="7" t="s">
        <v>2108</v>
      </c>
      <c r="H24" s="90" t="s">
        <v>2109</v>
      </c>
      <c r="I24" s="90"/>
      <c r="J24" s="90"/>
      <c r="K24" s="7" t="s">
        <v>729</v>
      </c>
      <c r="L24" s="90" t="s">
        <v>2110</v>
      </c>
      <c r="M24" s="90"/>
      <c r="N24" s="90"/>
      <c r="O24" s="7" t="s">
        <v>1879</v>
      </c>
      <c r="P24" s="90" t="s">
        <v>1880</v>
      </c>
      <c r="Q24" s="90"/>
      <c r="R24" s="90"/>
      <c r="S24" s="7" t="s">
        <v>1881</v>
      </c>
      <c r="T24" s="90" t="s">
        <v>1882</v>
      </c>
      <c r="U24" s="90"/>
      <c r="V24" s="90"/>
      <c r="W24" s="7" t="s">
        <v>1883</v>
      </c>
    </row>
    <row r="25" spans="1:23" ht="12.75">
      <c r="A25" s="7"/>
      <c r="B25" s="7"/>
      <c r="C25" s="7"/>
      <c r="D25" s="7"/>
      <c r="E25" s="7"/>
      <c r="F25" s="7"/>
      <c r="G25" s="7"/>
      <c r="H25" s="7"/>
      <c r="I25" s="7"/>
      <c r="J25" s="7"/>
      <c r="K25" s="7"/>
      <c r="L25" s="7"/>
      <c r="M25" s="7"/>
      <c r="N25" s="7"/>
      <c r="O25" s="7"/>
      <c r="P25" s="7"/>
      <c r="Q25" s="7"/>
      <c r="R25" s="7"/>
      <c r="S25" s="7"/>
      <c r="T25" s="7"/>
      <c r="U25" s="7"/>
      <c r="V25" s="7"/>
      <c r="W25" s="7"/>
    </row>
    <row r="26" spans="1:23" ht="12.75">
      <c r="A26" s="90" t="s">
        <v>1884</v>
      </c>
      <c r="B26" s="90"/>
      <c r="C26" s="90"/>
      <c r="D26" s="90" t="s">
        <v>1885</v>
      </c>
      <c r="E26" s="90"/>
      <c r="F26" s="90"/>
      <c r="G26" s="7" t="s">
        <v>1886</v>
      </c>
      <c r="H26" s="90" t="s">
        <v>1887</v>
      </c>
      <c r="I26" s="90"/>
      <c r="J26" s="90"/>
      <c r="K26" s="7" t="s">
        <v>1888</v>
      </c>
      <c r="L26" s="90" t="s">
        <v>2119</v>
      </c>
      <c r="M26" s="90"/>
      <c r="N26" s="90"/>
      <c r="O26" s="7" t="s">
        <v>2120</v>
      </c>
      <c r="P26" s="90" t="s">
        <v>2121</v>
      </c>
      <c r="Q26" s="90"/>
      <c r="R26" s="90"/>
      <c r="S26" s="7" t="s">
        <v>2122</v>
      </c>
      <c r="T26" s="90" t="s">
        <v>2123</v>
      </c>
      <c r="U26" s="90"/>
      <c r="V26" s="90"/>
      <c r="W26" s="7" t="s">
        <v>2124</v>
      </c>
    </row>
    <row r="27" spans="1:23" ht="12.75">
      <c r="A27" s="90" t="s">
        <v>2106</v>
      </c>
      <c r="B27" s="90"/>
      <c r="C27" s="90"/>
      <c r="D27" s="90" t="s">
        <v>2125</v>
      </c>
      <c r="E27" s="90"/>
      <c r="F27" s="90"/>
      <c r="G27" s="7" t="s">
        <v>2126</v>
      </c>
      <c r="H27" s="90" t="s">
        <v>1896</v>
      </c>
      <c r="I27" s="90"/>
      <c r="J27" s="90"/>
      <c r="K27" s="7" t="s">
        <v>1897</v>
      </c>
      <c r="L27" s="90" t="s">
        <v>1898</v>
      </c>
      <c r="M27" s="90"/>
      <c r="N27" s="90"/>
      <c r="O27" s="7" t="s">
        <v>1899</v>
      </c>
      <c r="P27" s="90" t="s">
        <v>1900</v>
      </c>
      <c r="Q27" s="90"/>
      <c r="R27" s="90"/>
      <c r="S27" s="7" t="s">
        <v>1901</v>
      </c>
      <c r="T27" s="90" t="s">
        <v>1902</v>
      </c>
      <c r="U27" s="90"/>
      <c r="V27" s="90"/>
      <c r="W27" s="7" t="s">
        <v>1903</v>
      </c>
    </row>
    <row r="28" spans="1:23" ht="12.75">
      <c r="A28" s="7"/>
      <c r="B28" s="7"/>
      <c r="C28" s="7"/>
      <c r="D28" s="7"/>
      <c r="E28" s="7"/>
      <c r="F28" s="7"/>
      <c r="G28" s="7"/>
      <c r="H28" s="7"/>
      <c r="I28" s="7"/>
      <c r="J28" s="7"/>
      <c r="K28" s="7"/>
      <c r="L28" s="7"/>
      <c r="M28" s="7"/>
      <c r="N28" s="7"/>
      <c r="O28" s="7"/>
      <c r="P28" s="7"/>
      <c r="Q28" s="7"/>
      <c r="R28" s="7"/>
      <c r="S28" s="7"/>
      <c r="T28" s="7"/>
      <c r="U28" s="7"/>
      <c r="V28" s="7"/>
      <c r="W28" s="7"/>
    </row>
    <row r="29" spans="1:23" ht="12.75">
      <c r="A29" s="90" t="s">
        <v>164</v>
      </c>
      <c r="B29" s="90"/>
      <c r="C29" s="90"/>
      <c r="D29" s="90" t="s">
        <v>157</v>
      </c>
      <c r="E29" s="90"/>
      <c r="F29" s="90"/>
      <c r="G29" s="7" t="s">
        <v>157</v>
      </c>
      <c r="H29" s="90" t="s">
        <v>157</v>
      </c>
      <c r="I29" s="90"/>
      <c r="J29" s="90"/>
      <c r="K29" s="7" t="s">
        <v>157</v>
      </c>
      <c r="L29" s="90" t="s">
        <v>157</v>
      </c>
      <c r="M29" s="90"/>
      <c r="N29" s="90"/>
      <c r="O29" s="7" t="s">
        <v>157</v>
      </c>
      <c r="P29" s="90" t="s">
        <v>157</v>
      </c>
      <c r="Q29" s="90"/>
      <c r="R29" s="90"/>
      <c r="S29" s="7" t="s">
        <v>157</v>
      </c>
      <c r="T29" s="90" t="s">
        <v>157</v>
      </c>
      <c r="U29" s="90"/>
      <c r="V29" s="90"/>
      <c r="W29" s="7" t="s">
        <v>157</v>
      </c>
    </row>
    <row r="30" spans="1:23" ht="25.5">
      <c r="A30" s="90" t="s">
        <v>2128</v>
      </c>
      <c r="B30" s="90"/>
      <c r="C30" s="90"/>
      <c r="D30" s="90" t="s">
        <v>2129</v>
      </c>
      <c r="E30" s="90"/>
      <c r="F30" s="90"/>
      <c r="G30" s="7" t="s">
        <v>2130</v>
      </c>
      <c r="H30" s="90" t="s">
        <v>2131</v>
      </c>
      <c r="I30" s="90"/>
      <c r="J30" s="90"/>
      <c r="K30" s="7" t="s">
        <v>1903</v>
      </c>
      <c r="L30" s="90" t="s">
        <v>2132</v>
      </c>
      <c r="M30" s="90"/>
      <c r="N30" s="90"/>
      <c r="O30" s="7" t="s">
        <v>2133</v>
      </c>
      <c r="P30" s="90" t="s">
        <v>2134</v>
      </c>
      <c r="Q30" s="90"/>
      <c r="R30" s="90"/>
      <c r="S30" s="7" t="s">
        <v>2135</v>
      </c>
      <c r="T30" s="90" t="s">
        <v>1914</v>
      </c>
      <c r="U30" s="90"/>
      <c r="V30" s="90"/>
      <c r="W30" s="7" t="s">
        <v>1915</v>
      </c>
    </row>
    <row r="31" spans="1:23" ht="25.5">
      <c r="A31" s="90" t="s">
        <v>1916</v>
      </c>
      <c r="B31" s="90"/>
      <c r="C31" s="90"/>
      <c r="D31" s="90" t="s">
        <v>1917</v>
      </c>
      <c r="E31" s="90"/>
      <c r="F31" s="90"/>
      <c r="G31" s="7" t="s">
        <v>1918</v>
      </c>
      <c r="H31" s="90" t="s">
        <v>1919</v>
      </c>
      <c r="I31" s="90"/>
      <c r="J31" s="90"/>
      <c r="K31" s="7" t="s">
        <v>1920</v>
      </c>
      <c r="L31" s="90" t="s">
        <v>1921</v>
      </c>
      <c r="M31" s="90"/>
      <c r="N31" s="90"/>
      <c r="O31" s="7" t="s">
        <v>1922</v>
      </c>
      <c r="P31" s="90" t="s">
        <v>1923</v>
      </c>
      <c r="Q31" s="90"/>
      <c r="R31" s="90"/>
      <c r="S31" s="7" t="s">
        <v>1924</v>
      </c>
      <c r="T31" s="90" t="s">
        <v>1925</v>
      </c>
      <c r="U31" s="90"/>
      <c r="V31" s="90"/>
      <c r="W31" s="7" t="s">
        <v>1714</v>
      </c>
    </row>
    <row r="32" spans="1:23" ht="12.75">
      <c r="A32" s="90" t="s">
        <v>1715</v>
      </c>
      <c r="B32" s="90"/>
      <c r="C32" s="90"/>
      <c r="D32" s="90" t="s">
        <v>1716</v>
      </c>
      <c r="E32" s="90"/>
      <c r="F32" s="90"/>
      <c r="G32" s="7" t="s">
        <v>1717</v>
      </c>
      <c r="H32" s="90" t="s">
        <v>1718</v>
      </c>
      <c r="I32" s="90"/>
      <c r="J32" s="90"/>
      <c r="K32" s="7" t="s">
        <v>1719</v>
      </c>
      <c r="L32" s="90" t="s">
        <v>1720</v>
      </c>
      <c r="M32" s="90"/>
      <c r="N32" s="90"/>
      <c r="O32" s="7" t="s">
        <v>1721</v>
      </c>
      <c r="P32" s="90" t="s">
        <v>1722</v>
      </c>
      <c r="Q32" s="90"/>
      <c r="R32" s="90"/>
      <c r="S32" s="7" t="s">
        <v>1723</v>
      </c>
      <c r="T32" s="90" t="s">
        <v>1724</v>
      </c>
      <c r="U32" s="90"/>
      <c r="V32" s="90"/>
      <c r="W32" s="7" t="s">
        <v>1725</v>
      </c>
    </row>
    <row r="33" spans="1:23" ht="12.75">
      <c r="A33" s="90" t="s">
        <v>1726</v>
      </c>
      <c r="B33" s="90"/>
      <c r="C33" s="90"/>
      <c r="D33" s="90" t="s">
        <v>1727</v>
      </c>
      <c r="E33" s="90"/>
      <c r="F33" s="90"/>
      <c r="G33" s="7" t="s">
        <v>1728</v>
      </c>
      <c r="H33" s="90" t="s">
        <v>1729</v>
      </c>
      <c r="I33" s="90"/>
      <c r="J33" s="90"/>
      <c r="K33" s="7" t="s">
        <v>1730</v>
      </c>
      <c r="L33" s="90" t="s">
        <v>1731</v>
      </c>
      <c r="M33" s="90"/>
      <c r="N33" s="90"/>
      <c r="O33" s="7" t="s">
        <v>1732</v>
      </c>
      <c r="P33" s="90" t="s">
        <v>1733</v>
      </c>
      <c r="Q33" s="90"/>
      <c r="R33" s="90"/>
      <c r="S33" s="7" t="s">
        <v>1734</v>
      </c>
      <c r="T33" s="90" t="s">
        <v>1735</v>
      </c>
      <c r="U33" s="90"/>
      <c r="V33" s="90"/>
      <c r="W33" s="7" t="s">
        <v>1736</v>
      </c>
    </row>
    <row r="34" spans="1:23" ht="12.75">
      <c r="A34" s="90" t="s">
        <v>1737</v>
      </c>
      <c r="B34" s="90"/>
      <c r="C34" s="90"/>
      <c r="D34" s="90" t="s">
        <v>1738</v>
      </c>
      <c r="E34" s="90"/>
      <c r="F34" s="90"/>
      <c r="G34" s="7" t="s">
        <v>1739</v>
      </c>
      <c r="H34" s="90" t="s">
        <v>1740</v>
      </c>
      <c r="I34" s="90"/>
      <c r="J34" s="90"/>
      <c r="K34" s="7" t="s">
        <v>1741</v>
      </c>
      <c r="L34" s="90" t="s">
        <v>1742</v>
      </c>
      <c r="M34" s="90"/>
      <c r="N34" s="90"/>
      <c r="O34" s="7" t="s">
        <v>1743</v>
      </c>
      <c r="P34" s="90" t="s">
        <v>1744</v>
      </c>
      <c r="Q34" s="90"/>
      <c r="R34" s="90"/>
      <c r="S34" s="7" t="s">
        <v>1745</v>
      </c>
      <c r="T34" s="90" t="s">
        <v>1746</v>
      </c>
      <c r="U34" s="90"/>
      <c r="V34" s="90"/>
      <c r="W34" s="7" t="s">
        <v>1747</v>
      </c>
    </row>
    <row r="35" spans="1:23" ht="12.75">
      <c r="A35" s="90" t="s">
        <v>1748</v>
      </c>
      <c r="B35" s="90"/>
      <c r="C35" s="90"/>
      <c r="D35" s="90" t="s">
        <v>1749</v>
      </c>
      <c r="E35" s="90"/>
      <c r="F35" s="90"/>
      <c r="G35" s="7" t="s">
        <v>1750</v>
      </c>
      <c r="H35" s="90" t="s">
        <v>1751</v>
      </c>
      <c r="I35" s="90"/>
      <c r="J35" s="90"/>
      <c r="K35" s="7" t="s">
        <v>1752</v>
      </c>
      <c r="L35" s="90" t="s">
        <v>1753</v>
      </c>
      <c r="M35" s="90"/>
      <c r="N35" s="90"/>
      <c r="O35" s="7" t="s">
        <v>1754</v>
      </c>
      <c r="P35" s="90" t="s">
        <v>1755</v>
      </c>
      <c r="Q35" s="90"/>
      <c r="R35" s="90"/>
      <c r="S35" s="7" t="s">
        <v>617</v>
      </c>
      <c r="T35" s="90" t="s">
        <v>1756</v>
      </c>
      <c r="U35" s="90"/>
      <c r="V35" s="90"/>
      <c r="W35" s="7" t="s">
        <v>1757</v>
      </c>
    </row>
    <row r="36" spans="1:23" ht="12.75">
      <c r="A36" s="90" t="s">
        <v>1758</v>
      </c>
      <c r="B36" s="90"/>
      <c r="C36" s="90"/>
      <c r="D36" s="90" t="s">
        <v>1759</v>
      </c>
      <c r="E36" s="90"/>
      <c r="F36" s="90"/>
      <c r="G36" s="7" t="s">
        <v>1760</v>
      </c>
      <c r="H36" s="90" t="s">
        <v>1761</v>
      </c>
      <c r="I36" s="90"/>
      <c r="J36" s="90"/>
      <c r="K36" s="7" t="s">
        <v>1762</v>
      </c>
      <c r="L36" s="90" t="s">
        <v>1763</v>
      </c>
      <c r="M36" s="90"/>
      <c r="N36" s="90"/>
      <c r="O36" s="7" t="s">
        <v>1764</v>
      </c>
      <c r="P36" s="90" t="s">
        <v>1765</v>
      </c>
      <c r="Q36" s="90"/>
      <c r="R36" s="90"/>
      <c r="S36" s="7" t="s">
        <v>1766</v>
      </c>
      <c r="T36" s="90" t="s">
        <v>1767</v>
      </c>
      <c r="U36" s="90"/>
      <c r="V36" s="90"/>
      <c r="W36" s="7" t="s">
        <v>1768</v>
      </c>
    </row>
    <row r="37" spans="1:23" ht="12.75">
      <c r="A37" s="7"/>
      <c r="B37" s="7"/>
      <c r="C37" s="7"/>
      <c r="D37" s="7"/>
      <c r="E37" s="7"/>
      <c r="F37" s="7"/>
      <c r="G37" s="7"/>
      <c r="H37" s="7"/>
      <c r="I37" s="7"/>
      <c r="J37" s="7"/>
      <c r="K37" s="7"/>
      <c r="L37" s="7"/>
      <c r="M37" s="7"/>
      <c r="N37" s="7"/>
      <c r="O37" s="7"/>
      <c r="P37" s="7"/>
      <c r="Q37" s="7"/>
      <c r="R37" s="7"/>
      <c r="S37" s="7"/>
      <c r="T37" s="7"/>
      <c r="U37" s="7"/>
      <c r="V37" s="7"/>
      <c r="W37" s="7"/>
    </row>
    <row r="38" spans="1:23" ht="12.75">
      <c r="A38" s="90" t="s">
        <v>1769</v>
      </c>
      <c r="B38" s="90"/>
      <c r="C38" s="90"/>
      <c r="D38" s="90" t="s">
        <v>1975</v>
      </c>
      <c r="E38" s="90"/>
      <c r="F38" s="90"/>
      <c r="G38" s="7" t="s">
        <v>219</v>
      </c>
      <c r="H38" s="90" t="s">
        <v>1976</v>
      </c>
      <c r="I38" s="90"/>
      <c r="J38" s="90"/>
      <c r="K38" s="7" t="s">
        <v>227</v>
      </c>
      <c r="L38" s="90" t="s">
        <v>1977</v>
      </c>
      <c r="M38" s="90"/>
      <c r="N38" s="90"/>
      <c r="O38" s="7" t="s">
        <v>227</v>
      </c>
      <c r="P38" s="90" t="s">
        <v>1978</v>
      </c>
      <c r="Q38" s="90"/>
      <c r="R38" s="90"/>
      <c r="S38" s="7" t="s">
        <v>231</v>
      </c>
      <c r="T38" s="90" t="s">
        <v>1979</v>
      </c>
      <c r="U38" s="90"/>
      <c r="V38" s="90"/>
      <c r="W38" s="7" t="s">
        <v>227</v>
      </c>
    </row>
    <row r="40" spans="1:23" ht="12.75">
      <c r="A40" s="90" t="s">
        <v>1981</v>
      </c>
      <c r="B40" s="90"/>
      <c r="C40" s="90"/>
      <c r="D40" s="90" t="s">
        <v>157</v>
      </c>
      <c r="E40" s="90"/>
      <c r="F40" s="90"/>
      <c r="G40" s="7" t="s">
        <v>157</v>
      </c>
      <c r="H40" s="90" t="s">
        <v>157</v>
      </c>
      <c r="I40" s="90"/>
      <c r="J40" s="90"/>
      <c r="K40" s="7" t="s">
        <v>157</v>
      </c>
      <c r="L40" s="90" t="s">
        <v>157</v>
      </c>
      <c r="M40" s="90"/>
      <c r="N40" s="90"/>
      <c r="O40" s="7" t="s">
        <v>157</v>
      </c>
      <c r="P40" s="90" t="s">
        <v>157</v>
      </c>
      <c r="Q40" s="90"/>
      <c r="R40" s="90"/>
      <c r="S40" s="7" t="s">
        <v>157</v>
      </c>
      <c r="T40" s="90" t="s">
        <v>157</v>
      </c>
      <c r="U40" s="90"/>
      <c r="V40" s="90"/>
      <c r="W40" s="7" t="s">
        <v>157</v>
      </c>
    </row>
    <row r="41" spans="1:23" ht="25.5">
      <c r="A41" s="90" t="s">
        <v>1980</v>
      </c>
      <c r="B41" s="90"/>
      <c r="C41" s="90"/>
      <c r="D41" s="90" t="s">
        <v>1787</v>
      </c>
      <c r="E41" s="90"/>
      <c r="F41" s="90"/>
      <c r="G41" s="7" t="s">
        <v>1788</v>
      </c>
      <c r="H41" s="90" t="s">
        <v>1789</v>
      </c>
      <c r="I41" s="90"/>
      <c r="J41" s="90"/>
      <c r="K41" s="7" t="s">
        <v>1790</v>
      </c>
      <c r="L41" s="90" t="s">
        <v>1791</v>
      </c>
      <c r="M41" s="90"/>
      <c r="N41" s="90"/>
      <c r="O41" s="7" t="s">
        <v>1792</v>
      </c>
      <c r="P41" s="90" t="s">
        <v>2015</v>
      </c>
      <c r="Q41" s="90"/>
      <c r="R41" s="90"/>
      <c r="S41" s="7" t="s">
        <v>2016</v>
      </c>
      <c r="T41" s="90" t="s">
        <v>2017</v>
      </c>
      <c r="U41" s="90"/>
      <c r="V41" s="90"/>
      <c r="W41" s="7" t="s">
        <v>2018</v>
      </c>
    </row>
    <row r="42" spans="1:23" ht="25.5">
      <c r="A42" s="90" t="s">
        <v>2220</v>
      </c>
      <c r="B42" s="90"/>
      <c r="C42" s="90"/>
      <c r="D42" s="90" t="s">
        <v>2221</v>
      </c>
      <c r="E42" s="90"/>
      <c r="F42" s="90"/>
      <c r="G42" s="7" t="s">
        <v>2222</v>
      </c>
      <c r="H42" s="90" t="s">
        <v>2223</v>
      </c>
      <c r="I42" s="90"/>
      <c r="J42" s="90"/>
      <c r="K42" s="7" t="s">
        <v>1991</v>
      </c>
      <c r="L42" s="90" t="s">
        <v>1992</v>
      </c>
      <c r="M42" s="90"/>
      <c r="N42" s="90"/>
      <c r="O42" s="7" t="s">
        <v>1993</v>
      </c>
      <c r="P42" s="90" t="s">
        <v>1994</v>
      </c>
      <c r="Q42" s="90"/>
      <c r="R42" s="90"/>
      <c r="S42" s="7" t="s">
        <v>1995</v>
      </c>
      <c r="T42" s="90" t="s">
        <v>1996</v>
      </c>
      <c r="U42" s="90"/>
      <c r="V42" s="90"/>
      <c r="W42" s="7" t="s">
        <v>1997</v>
      </c>
    </row>
    <row r="43" spans="1:23" ht="12.75">
      <c r="A43" s="90" t="s">
        <v>1998</v>
      </c>
      <c r="B43" s="90"/>
      <c r="C43" s="90"/>
      <c r="D43" s="90" t="s">
        <v>1999</v>
      </c>
      <c r="E43" s="90"/>
      <c r="F43" s="90"/>
      <c r="G43" s="7" t="s">
        <v>2000</v>
      </c>
      <c r="H43" s="90" t="s">
        <v>2234</v>
      </c>
      <c r="I43" s="90"/>
      <c r="J43" s="90"/>
      <c r="K43" s="7" t="s">
        <v>2235</v>
      </c>
      <c r="L43" s="90" t="s">
        <v>2236</v>
      </c>
      <c r="M43" s="90"/>
      <c r="N43" s="90"/>
      <c r="O43" s="7" t="s">
        <v>2237</v>
      </c>
      <c r="P43" s="90" t="s">
        <v>2238</v>
      </c>
      <c r="Q43" s="90"/>
      <c r="R43" s="90"/>
      <c r="S43" s="7" t="s">
        <v>2239</v>
      </c>
      <c r="T43" s="90" t="s">
        <v>2240</v>
      </c>
      <c r="U43" s="90"/>
      <c r="V43" s="90"/>
      <c r="W43" s="7" t="s">
        <v>2241</v>
      </c>
    </row>
    <row r="44" spans="1:23" ht="12.75">
      <c r="A44" s="90" t="s">
        <v>2009</v>
      </c>
      <c r="B44" s="90"/>
      <c r="C44" s="90"/>
      <c r="D44" s="90" t="s">
        <v>2010</v>
      </c>
      <c r="E44" s="90"/>
      <c r="F44" s="90"/>
      <c r="G44" s="7" t="s">
        <v>2011</v>
      </c>
      <c r="H44" s="90" t="s">
        <v>2012</v>
      </c>
      <c r="I44" s="90"/>
      <c r="J44" s="90"/>
      <c r="K44" s="7" t="s">
        <v>2013</v>
      </c>
      <c r="L44" s="90" t="s">
        <v>2014</v>
      </c>
      <c r="M44" s="90"/>
      <c r="N44" s="90"/>
      <c r="O44" s="7" t="s">
        <v>2249</v>
      </c>
      <c r="P44" s="90" t="s">
        <v>2250</v>
      </c>
      <c r="Q44" s="90"/>
      <c r="R44" s="90"/>
      <c r="S44" s="7" t="s">
        <v>2251</v>
      </c>
      <c r="T44" s="90" t="s">
        <v>2252</v>
      </c>
      <c r="U44" s="90"/>
      <c r="V44" s="90"/>
      <c r="W44" s="7" t="s">
        <v>2253</v>
      </c>
    </row>
    <row r="45" spans="1:23" ht="12.75">
      <c r="A45" s="8"/>
      <c r="B45" s="8"/>
      <c r="C45" s="8"/>
      <c r="D45" s="8">
        <v>14560570</v>
      </c>
      <c r="E45" s="8"/>
      <c r="F45" s="8"/>
      <c r="G45" s="8"/>
      <c r="H45" s="8">
        <v>152079</v>
      </c>
      <c r="I45" s="8"/>
      <c r="J45" s="8"/>
      <c r="K45" s="8"/>
      <c r="L45" s="8">
        <v>352788</v>
      </c>
      <c r="M45" s="8"/>
      <c r="N45" s="8"/>
      <c r="O45" s="8"/>
      <c r="P45" s="8">
        <v>716047</v>
      </c>
      <c r="Q45" s="8"/>
      <c r="R45" s="8"/>
      <c r="S45" s="8"/>
      <c r="T45" s="8">
        <v>254487</v>
      </c>
      <c r="U45" s="8"/>
      <c r="V45" s="8"/>
      <c r="W45" s="8"/>
    </row>
    <row r="46" spans="1:23" ht="12.75">
      <c r="A46" s="90" t="s">
        <v>1808</v>
      </c>
      <c r="B46" s="90"/>
      <c r="C46" s="90"/>
      <c r="D46" s="90" t="s">
        <v>1809</v>
      </c>
      <c r="E46" s="90"/>
      <c r="F46" s="90"/>
      <c r="G46" s="7" t="s">
        <v>1810</v>
      </c>
      <c r="H46" s="90" t="s">
        <v>1811</v>
      </c>
      <c r="I46" s="90"/>
      <c r="J46" s="90"/>
      <c r="K46" s="7" t="s">
        <v>1812</v>
      </c>
      <c r="L46" s="90" t="s">
        <v>1813</v>
      </c>
      <c r="M46" s="90"/>
      <c r="N46" s="90"/>
      <c r="O46" s="7" t="s">
        <v>578</v>
      </c>
      <c r="P46" s="90" t="s">
        <v>1814</v>
      </c>
      <c r="Q46" s="90"/>
      <c r="R46" s="90"/>
      <c r="S46" s="7" t="s">
        <v>1815</v>
      </c>
      <c r="T46" s="90" t="s">
        <v>1816</v>
      </c>
      <c r="U46" s="90"/>
      <c r="V46" s="90"/>
      <c r="W46" s="7" t="s">
        <v>1817</v>
      </c>
    </row>
    <row r="47" spans="1:23" ht="12.75">
      <c r="A47" s="7"/>
      <c r="B47" s="7"/>
      <c r="C47" s="7"/>
      <c r="D47" s="7"/>
      <c r="E47" s="7"/>
      <c r="F47" s="7"/>
      <c r="G47" s="7"/>
      <c r="H47" s="7"/>
      <c r="I47" s="7"/>
      <c r="J47" s="7"/>
      <c r="K47" s="7"/>
      <c r="L47" s="7"/>
      <c r="M47" s="7"/>
      <c r="N47" s="7"/>
      <c r="O47" s="7"/>
      <c r="P47" s="7"/>
      <c r="Q47" s="7"/>
      <c r="R47" s="7"/>
      <c r="S47" s="7"/>
      <c r="T47" s="7"/>
      <c r="U47" s="7"/>
      <c r="V47" s="7"/>
      <c r="W47" s="7"/>
    </row>
    <row r="48" spans="1:23" ht="12.75">
      <c r="A48" s="8"/>
      <c r="B48" s="8"/>
      <c r="C48" s="8"/>
      <c r="D48" s="8"/>
      <c r="E48" s="8"/>
      <c r="F48" s="8"/>
      <c r="G48" s="8"/>
      <c r="H48" s="8"/>
      <c r="I48" s="8"/>
      <c r="J48" s="8"/>
      <c r="K48" s="8"/>
      <c r="L48" s="8"/>
      <c r="M48" s="8"/>
      <c r="N48" s="8"/>
      <c r="O48" s="8"/>
      <c r="P48" s="8"/>
      <c r="Q48" s="8"/>
      <c r="R48" s="8"/>
      <c r="S48" s="8"/>
      <c r="T48" s="8"/>
      <c r="U48" s="8"/>
      <c r="V48" s="8"/>
      <c r="W48" s="8"/>
    </row>
    <row r="49" spans="1:23" ht="12.75">
      <c r="A49" s="90" t="s">
        <v>1818</v>
      </c>
      <c r="B49" s="90"/>
      <c r="C49" s="90"/>
      <c r="D49" s="90" t="s">
        <v>157</v>
      </c>
      <c r="E49" s="90"/>
      <c r="F49" s="90"/>
      <c r="G49" s="7" t="s">
        <v>157</v>
      </c>
      <c r="H49" s="90" t="s">
        <v>157</v>
      </c>
      <c r="I49" s="90"/>
      <c r="J49" s="90"/>
      <c r="K49" s="7" t="s">
        <v>157</v>
      </c>
      <c r="L49" s="90" t="s">
        <v>157</v>
      </c>
      <c r="M49" s="90"/>
      <c r="N49" s="90"/>
      <c r="O49" s="7" t="s">
        <v>157</v>
      </c>
      <c r="P49" s="90" t="s">
        <v>157</v>
      </c>
      <c r="Q49" s="90"/>
      <c r="R49" s="90"/>
      <c r="S49" s="7" t="s">
        <v>157</v>
      </c>
      <c r="T49" s="90" t="s">
        <v>157</v>
      </c>
      <c r="U49" s="90"/>
      <c r="V49" s="90"/>
      <c r="W49" s="7" t="s">
        <v>157</v>
      </c>
    </row>
    <row r="50" spans="1:23" ht="12.75">
      <c r="A50" s="90" t="s">
        <v>1819</v>
      </c>
      <c r="B50" s="90"/>
      <c r="C50" s="90"/>
      <c r="D50" s="90" t="s">
        <v>1820</v>
      </c>
      <c r="E50" s="90"/>
      <c r="F50" s="90"/>
      <c r="G50" s="7" t="s">
        <v>1821</v>
      </c>
      <c r="H50" s="90" t="s">
        <v>1822</v>
      </c>
      <c r="I50" s="90"/>
      <c r="J50" s="90"/>
      <c r="K50" s="7" t="s">
        <v>1823</v>
      </c>
      <c r="L50" s="90" t="s">
        <v>1824</v>
      </c>
      <c r="M50" s="90"/>
      <c r="N50" s="90"/>
      <c r="O50" s="7" t="s">
        <v>1825</v>
      </c>
      <c r="P50" s="90" t="s">
        <v>1826</v>
      </c>
      <c r="Q50" s="90"/>
      <c r="R50" s="90"/>
      <c r="S50" s="7" t="s">
        <v>1827</v>
      </c>
      <c r="T50" s="90" t="s">
        <v>1828</v>
      </c>
      <c r="U50" s="90"/>
      <c r="V50" s="90"/>
      <c r="W50" s="7" t="s">
        <v>1829</v>
      </c>
    </row>
    <row r="51" spans="1:23" ht="12.75">
      <c r="A51" s="90" t="s">
        <v>1830</v>
      </c>
      <c r="B51" s="90"/>
      <c r="C51" s="90"/>
      <c r="D51" s="90" t="s">
        <v>1831</v>
      </c>
      <c r="E51" s="90"/>
      <c r="F51" s="90"/>
      <c r="G51" s="7" t="s">
        <v>1832</v>
      </c>
      <c r="H51" s="90" t="s">
        <v>1833</v>
      </c>
      <c r="I51" s="90"/>
      <c r="J51" s="90"/>
      <c r="K51" s="7" t="s">
        <v>1834</v>
      </c>
      <c r="L51" s="90" t="s">
        <v>1835</v>
      </c>
      <c r="M51" s="90"/>
      <c r="N51" s="90"/>
      <c r="O51" s="7" t="s">
        <v>1836</v>
      </c>
      <c r="P51" s="90" t="s">
        <v>1837</v>
      </c>
      <c r="Q51" s="90"/>
      <c r="R51" s="90"/>
      <c r="S51" s="7" t="s">
        <v>1838</v>
      </c>
      <c r="T51" s="90" t="s">
        <v>1839</v>
      </c>
      <c r="U51" s="90"/>
      <c r="V51" s="90"/>
      <c r="W51" s="7" t="s">
        <v>1840</v>
      </c>
    </row>
    <row r="52" spans="1:23" ht="12.75">
      <c r="A52" s="90" t="s">
        <v>1841</v>
      </c>
      <c r="B52" s="90"/>
      <c r="C52" s="90"/>
      <c r="D52" s="90" t="s">
        <v>1842</v>
      </c>
      <c r="E52" s="90"/>
      <c r="F52" s="90"/>
      <c r="G52" s="7" t="s">
        <v>1843</v>
      </c>
      <c r="H52" s="90" t="s">
        <v>1844</v>
      </c>
      <c r="I52" s="90"/>
      <c r="J52" s="90"/>
      <c r="K52" s="7" t="s">
        <v>1845</v>
      </c>
      <c r="L52" s="90" t="s">
        <v>1846</v>
      </c>
      <c r="M52" s="90"/>
      <c r="N52" s="90"/>
      <c r="O52" s="7" t="s">
        <v>1847</v>
      </c>
      <c r="P52" s="90" t="s">
        <v>1848</v>
      </c>
      <c r="Q52" s="90"/>
      <c r="R52" s="90"/>
      <c r="S52" s="7" t="s">
        <v>1849</v>
      </c>
      <c r="T52" s="90" t="s">
        <v>1850</v>
      </c>
      <c r="U52" s="90"/>
      <c r="V52" s="90"/>
      <c r="W52" s="7" t="s">
        <v>1851</v>
      </c>
    </row>
    <row r="53" spans="1:23" ht="12.75">
      <c r="A53" s="90" t="s">
        <v>1852</v>
      </c>
      <c r="B53" s="90"/>
      <c r="C53" s="90"/>
      <c r="D53" s="90" t="s">
        <v>1853</v>
      </c>
      <c r="E53" s="90"/>
      <c r="F53" s="90"/>
      <c r="G53" s="7" t="s">
        <v>1854</v>
      </c>
      <c r="H53" s="90" t="s">
        <v>1855</v>
      </c>
      <c r="I53" s="90"/>
      <c r="J53" s="90"/>
      <c r="K53" s="7" t="s">
        <v>1856</v>
      </c>
      <c r="L53" s="90" t="s">
        <v>1857</v>
      </c>
      <c r="M53" s="90"/>
      <c r="N53" s="90"/>
      <c r="O53" s="7" t="s">
        <v>1858</v>
      </c>
      <c r="P53" s="90" t="s">
        <v>2079</v>
      </c>
      <c r="Q53" s="90"/>
      <c r="R53" s="90"/>
      <c r="S53" s="7" t="s">
        <v>2080</v>
      </c>
      <c r="T53" s="90" t="s">
        <v>2081</v>
      </c>
      <c r="U53" s="90"/>
      <c r="V53" s="90"/>
      <c r="W53" s="7" t="s">
        <v>2082</v>
      </c>
    </row>
    <row r="54" spans="1:23" ht="12.75">
      <c r="A54" s="90" t="s">
        <v>2083</v>
      </c>
      <c r="B54" s="90"/>
      <c r="C54" s="90"/>
      <c r="D54" s="90" t="s">
        <v>2084</v>
      </c>
      <c r="E54" s="90"/>
      <c r="F54" s="90"/>
      <c r="G54" s="7" t="s">
        <v>2085</v>
      </c>
      <c r="H54" s="90" t="s">
        <v>2086</v>
      </c>
      <c r="I54" s="90"/>
      <c r="J54" s="90"/>
      <c r="K54" s="7" t="s">
        <v>2087</v>
      </c>
      <c r="L54" s="90" t="s">
        <v>2088</v>
      </c>
      <c r="M54" s="90"/>
      <c r="N54" s="90"/>
      <c r="O54" s="7" t="s">
        <v>2089</v>
      </c>
      <c r="P54" s="90" t="s">
        <v>2090</v>
      </c>
      <c r="Q54" s="90"/>
      <c r="R54" s="90"/>
      <c r="S54" s="7" t="s">
        <v>2091</v>
      </c>
      <c r="T54" s="90" t="s">
        <v>2092</v>
      </c>
      <c r="U54" s="90"/>
      <c r="V54" s="90"/>
      <c r="W54" s="7" t="s">
        <v>2093</v>
      </c>
    </row>
    <row r="55" spans="1:23" ht="12.75">
      <c r="A55" s="90" t="s">
        <v>2094</v>
      </c>
      <c r="B55" s="90"/>
      <c r="C55" s="90"/>
      <c r="D55" s="90" t="s">
        <v>2095</v>
      </c>
      <c r="E55" s="90"/>
      <c r="F55" s="90"/>
      <c r="G55" s="7" t="s">
        <v>2096</v>
      </c>
      <c r="H55" s="90" t="s">
        <v>2097</v>
      </c>
      <c r="I55" s="90"/>
      <c r="J55" s="90"/>
      <c r="K55" s="7" t="s">
        <v>2098</v>
      </c>
      <c r="L55" s="90" t="s">
        <v>2099</v>
      </c>
      <c r="M55" s="90"/>
      <c r="N55" s="90"/>
      <c r="O55" s="7" t="s">
        <v>2100</v>
      </c>
      <c r="P55" s="90" t="s">
        <v>2101</v>
      </c>
      <c r="Q55" s="90"/>
      <c r="R55" s="90"/>
      <c r="S55" s="7" t="s">
        <v>2102</v>
      </c>
      <c r="T55" s="90" t="s">
        <v>2103</v>
      </c>
      <c r="U55" s="90"/>
      <c r="V55" s="90"/>
      <c r="W55" s="7" t="s">
        <v>2104</v>
      </c>
    </row>
    <row r="56" spans="1:23" ht="12.75">
      <c r="A56" s="90" t="s">
        <v>2105</v>
      </c>
      <c r="B56" s="90"/>
      <c r="C56" s="90"/>
      <c r="D56" s="90" t="s">
        <v>2353</v>
      </c>
      <c r="E56" s="90"/>
      <c r="F56" s="90"/>
      <c r="G56" s="7" t="s">
        <v>2354</v>
      </c>
      <c r="H56" s="90" t="s">
        <v>2355</v>
      </c>
      <c r="I56" s="90"/>
      <c r="J56" s="90"/>
      <c r="K56" s="7" t="s">
        <v>2356</v>
      </c>
      <c r="L56" s="90" t="s">
        <v>2357</v>
      </c>
      <c r="M56" s="90"/>
      <c r="N56" s="90"/>
      <c r="O56" s="7" t="s">
        <v>2358</v>
      </c>
      <c r="P56" s="90" t="s">
        <v>2359</v>
      </c>
      <c r="Q56" s="90"/>
      <c r="R56" s="90"/>
      <c r="S56" s="7" t="s">
        <v>2111</v>
      </c>
      <c r="T56" s="90" t="s">
        <v>2112</v>
      </c>
      <c r="U56" s="90"/>
      <c r="V56" s="90"/>
      <c r="W56" s="7" t="s">
        <v>2113</v>
      </c>
    </row>
    <row r="57" spans="1:23" ht="12.75">
      <c r="A57" s="90" t="s">
        <v>2114</v>
      </c>
      <c r="B57" s="90"/>
      <c r="C57" s="90"/>
      <c r="D57" s="90" t="s">
        <v>2115</v>
      </c>
      <c r="E57" s="90"/>
      <c r="F57" s="90"/>
      <c r="G57" s="7" t="s">
        <v>2116</v>
      </c>
      <c r="H57" s="90" t="s">
        <v>2117</v>
      </c>
      <c r="I57" s="90"/>
      <c r="J57" s="90"/>
      <c r="K57" s="7" t="s">
        <v>2118</v>
      </c>
      <c r="L57" s="90" t="s">
        <v>2367</v>
      </c>
      <c r="M57" s="90"/>
      <c r="N57" s="90"/>
      <c r="O57" s="7" t="s">
        <v>2368</v>
      </c>
      <c r="P57" s="90" t="s">
        <v>2369</v>
      </c>
      <c r="Q57" s="90"/>
      <c r="R57" s="90"/>
      <c r="S57" s="7" t="s">
        <v>2370</v>
      </c>
      <c r="T57" s="90" t="s">
        <v>2371</v>
      </c>
      <c r="U57" s="90"/>
      <c r="V57" s="90"/>
      <c r="W57" s="7" t="s">
        <v>2372</v>
      </c>
    </row>
    <row r="58" spans="1:23" ht="12.75">
      <c r="A58" s="90" t="s">
        <v>2127</v>
      </c>
      <c r="B58" s="90"/>
      <c r="C58" s="90"/>
      <c r="D58" s="90" t="s">
        <v>2381</v>
      </c>
      <c r="E58" s="90"/>
      <c r="F58" s="90"/>
      <c r="G58" s="7" t="s">
        <v>2382</v>
      </c>
      <c r="H58" s="90" t="s">
        <v>2383</v>
      </c>
      <c r="I58" s="90"/>
      <c r="J58" s="90"/>
      <c r="K58" s="7" t="s">
        <v>2384</v>
      </c>
      <c r="L58" s="90" t="s">
        <v>2385</v>
      </c>
      <c r="M58" s="90"/>
      <c r="N58" s="90"/>
      <c r="O58" s="7" t="s">
        <v>2386</v>
      </c>
      <c r="P58" s="90" t="s">
        <v>2387</v>
      </c>
      <c r="Q58" s="90"/>
      <c r="R58" s="90"/>
      <c r="S58" s="7" t="s">
        <v>2388</v>
      </c>
      <c r="T58" s="90" t="s">
        <v>2389</v>
      </c>
      <c r="U58" s="90"/>
      <c r="V58" s="90"/>
      <c r="W58" s="7" t="s">
        <v>1926</v>
      </c>
    </row>
    <row r="59" spans="1:23" ht="12.75">
      <c r="A59" s="90" t="s">
        <v>1927</v>
      </c>
      <c r="B59" s="90"/>
      <c r="C59" s="90"/>
      <c r="D59" s="90" t="s">
        <v>1928</v>
      </c>
      <c r="E59" s="90"/>
      <c r="F59" s="90"/>
      <c r="G59" s="7" t="s">
        <v>1929</v>
      </c>
      <c r="H59" s="90" t="s">
        <v>1930</v>
      </c>
      <c r="I59" s="90"/>
      <c r="J59" s="90"/>
      <c r="K59" s="7" t="s">
        <v>1931</v>
      </c>
      <c r="L59" s="90" t="s">
        <v>1932</v>
      </c>
      <c r="M59" s="90"/>
      <c r="N59" s="90"/>
      <c r="O59" s="7" t="s">
        <v>1933</v>
      </c>
      <c r="P59" s="90" t="s">
        <v>1934</v>
      </c>
      <c r="Q59" s="90"/>
      <c r="R59" s="90"/>
      <c r="S59" s="7" t="s">
        <v>1935</v>
      </c>
      <c r="T59" s="90" t="s">
        <v>1936</v>
      </c>
      <c r="U59" s="90"/>
      <c r="V59" s="90"/>
      <c r="W59" s="7" t="s">
        <v>1937</v>
      </c>
    </row>
    <row r="60" spans="1:23" ht="12.75">
      <c r="A60" s="90" t="s">
        <v>1938</v>
      </c>
      <c r="B60" s="90"/>
      <c r="C60" s="90"/>
      <c r="D60" s="90" t="s">
        <v>1939</v>
      </c>
      <c r="E60" s="90"/>
      <c r="F60" s="90"/>
      <c r="G60" s="7" t="s">
        <v>1940</v>
      </c>
      <c r="H60" s="90" t="s">
        <v>1941</v>
      </c>
      <c r="I60" s="90"/>
      <c r="J60" s="90"/>
      <c r="K60" s="7" t="s">
        <v>1942</v>
      </c>
      <c r="L60" s="90" t="s">
        <v>1943</v>
      </c>
      <c r="M60" s="90"/>
      <c r="N60" s="90"/>
      <c r="O60" s="7" t="s">
        <v>1944</v>
      </c>
      <c r="P60" s="90" t="s">
        <v>1945</v>
      </c>
      <c r="Q60" s="90"/>
      <c r="R60" s="90"/>
      <c r="S60" s="7" t="s">
        <v>1946</v>
      </c>
      <c r="T60" s="90" t="s">
        <v>1947</v>
      </c>
      <c r="U60" s="90"/>
      <c r="V60" s="90"/>
      <c r="W60" s="7" t="s">
        <v>1948</v>
      </c>
    </row>
    <row r="61" spans="1:23" ht="12.75">
      <c r="A61" s="90" t="s">
        <v>1949</v>
      </c>
      <c r="B61" s="90"/>
      <c r="C61" s="90"/>
      <c r="D61" s="90" t="s">
        <v>1950</v>
      </c>
      <c r="E61" s="90"/>
      <c r="F61" s="90"/>
      <c r="G61" s="7" t="s">
        <v>1951</v>
      </c>
      <c r="H61" s="90" t="s">
        <v>1952</v>
      </c>
      <c r="I61" s="90"/>
      <c r="J61" s="90"/>
      <c r="K61" s="7" t="s">
        <v>1953</v>
      </c>
      <c r="L61" s="90" t="s">
        <v>1954</v>
      </c>
      <c r="M61" s="90"/>
      <c r="N61" s="90"/>
      <c r="O61" s="7" t="s">
        <v>1955</v>
      </c>
      <c r="P61" s="90" t="s">
        <v>1956</v>
      </c>
      <c r="Q61" s="90"/>
      <c r="R61" s="90"/>
      <c r="S61" s="7" t="s">
        <v>1957</v>
      </c>
      <c r="T61" s="90" t="s">
        <v>1958</v>
      </c>
      <c r="U61" s="90"/>
      <c r="V61" s="90"/>
      <c r="W61" s="7" t="s">
        <v>1959</v>
      </c>
    </row>
    <row r="62" spans="1:23" ht="12.75">
      <c r="A62" s="90" t="s">
        <v>1960</v>
      </c>
      <c r="B62" s="90"/>
      <c r="C62" s="90"/>
      <c r="D62" s="90" t="s">
        <v>1961</v>
      </c>
      <c r="E62" s="90"/>
      <c r="F62" s="90"/>
      <c r="G62" s="7" t="s">
        <v>1962</v>
      </c>
      <c r="H62" s="90" t="s">
        <v>1963</v>
      </c>
      <c r="I62" s="90"/>
      <c r="J62" s="90"/>
      <c r="K62" s="7" t="s">
        <v>1964</v>
      </c>
      <c r="L62" s="90" t="s">
        <v>1965</v>
      </c>
      <c r="M62" s="90"/>
      <c r="N62" s="90"/>
      <c r="O62" s="7" t="s">
        <v>1966</v>
      </c>
      <c r="P62" s="90" t="s">
        <v>1967</v>
      </c>
      <c r="Q62" s="90"/>
      <c r="R62" s="90"/>
      <c r="S62" s="7" t="s">
        <v>1968</v>
      </c>
      <c r="T62" s="90" t="s">
        <v>1969</v>
      </c>
      <c r="U62" s="90"/>
      <c r="V62" s="90"/>
      <c r="W62" s="7" t="s">
        <v>1970</v>
      </c>
    </row>
    <row r="63" spans="1:23" ht="12.75">
      <c r="A63" s="7"/>
      <c r="B63" s="7"/>
      <c r="C63" s="7"/>
      <c r="D63" s="7"/>
      <c r="E63" s="7"/>
      <c r="F63" s="7"/>
      <c r="G63" s="7"/>
      <c r="H63" s="7"/>
      <c r="I63" s="7"/>
      <c r="J63" s="7"/>
      <c r="K63" s="7"/>
      <c r="L63" s="7"/>
      <c r="M63" s="7"/>
      <c r="N63" s="7"/>
      <c r="O63" s="7"/>
      <c r="P63" s="7"/>
      <c r="Q63" s="7"/>
      <c r="R63" s="7"/>
      <c r="S63" s="7"/>
      <c r="T63" s="7"/>
      <c r="U63" s="7"/>
      <c r="V63" s="7"/>
      <c r="W63" s="7"/>
    </row>
    <row r="64" spans="1:23" ht="12.75">
      <c r="A64" s="90" t="s">
        <v>1971</v>
      </c>
      <c r="B64" s="90"/>
      <c r="C64" s="90"/>
      <c r="D64" s="90" t="s">
        <v>157</v>
      </c>
      <c r="E64" s="90"/>
      <c r="F64" s="90"/>
      <c r="G64" s="7" t="s">
        <v>157</v>
      </c>
      <c r="H64" s="90" t="s">
        <v>157</v>
      </c>
      <c r="I64" s="90"/>
      <c r="J64" s="90"/>
      <c r="K64" s="7" t="s">
        <v>157</v>
      </c>
      <c r="L64" s="90" t="s">
        <v>157</v>
      </c>
      <c r="M64" s="90"/>
      <c r="N64" s="90"/>
      <c r="O64" s="7" t="s">
        <v>157</v>
      </c>
      <c r="P64" s="90" t="s">
        <v>157</v>
      </c>
      <c r="Q64" s="90"/>
      <c r="R64" s="90"/>
      <c r="S64" s="7" t="s">
        <v>157</v>
      </c>
      <c r="T64" s="90" t="s">
        <v>157</v>
      </c>
      <c r="U64" s="90"/>
      <c r="V64" s="90"/>
      <c r="W64" s="7" t="s">
        <v>157</v>
      </c>
    </row>
    <row r="65" spans="1:23" ht="12.75">
      <c r="A65" s="7"/>
      <c r="B65" s="7"/>
      <c r="C65" s="7"/>
      <c r="D65" s="7"/>
      <c r="E65" s="7"/>
      <c r="F65" s="7"/>
      <c r="G65" s="7"/>
      <c r="H65" s="7"/>
      <c r="I65" s="7"/>
      <c r="J65" s="7"/>
      <c r="K65" s="7"/>
      <c r="L65" s="7"/>
      <c r="M65" s="7"/>
      <c r="N65" s="7"/>
      <c r="O65" s="7"/>
      <c r="P65" s="7"/>
      <c r="Q65" s="7"/>
      <c r="R65" s="7"/>
      <c r="S65" s="7"/>
      <c r="T65" s="7"/>
      <c r="U65" s="7"/>
      <c r="V65" s="7"/>
      <c r="W65" s="7"/>
    </row>
    <row r="66" spans="1:23" ht="25.5">
      <c r="A66" s="90" t="s">
        <v>1972</v>
      </c>
      <c r="B66" s="90"/>
      <c r="C66" s="90"/>
      <c r="D66" s="90" t="s">
        <v>1973</v>
      </c>
      <c r="E66" s="90"/>
      <c r="F66" s="90"/>
      <c r="G66" s="7" t="s">
        <v>1974</v>
      </c>
      <c r="H66" s="90" t="s">
        <v>2194</v>
      </c>
      <c r="I66" s="90"/>
      <c r="J66" s="90"/>
      <c r="K66" s="7" t="s">
        <v>2195</v>
      </c>
      <c r="L66" s="90" t="s">
        <v>2196</v>
      </c>
      <c r="M66" s="90"/>
      <c r="N66" s="90"/>
      <c r="O66" s="7" t="s">
        <v>2197</v>
      </c>
      <c r="P66" s="90" t="s">
        <v>2198</v>
      </c>
      <c r="Q66" s="90"/>
      <c r="R66" s="90"/>
      <c r="S66" s="7" t="s">
        <v>2199</v>
      </c>
      <c r="T66" s="90" t="s">
        <v>2200</v>
      </c>
      <c r="U66" s="90"/>
      <c r="V66" s="90"/>
      <c r="W66" s="7" t="s">
        <v>2201</v>
      </c>
    </row>
    <row r="67" spans="1:23" ht="12.75">
      <c r="A67" s="90" t="s">
        <v>2202</v>
      </c>
      <c r="B67" s="90"/>
      <c r="C67" s="90"/>
      <c r="D67" s="90" t="s">
        <v>2203</v>
      </c>
      <c r="E67" s="90"/>
      <c r="F67" s="90"/>
      <c r="G67" s="7" t="s">
        <v>2204</v>
      </c>
      <c r="H67" s="90" t="s">
        <v>2205</v>
      </c>
      <c r="I67" s="90"/>
      <c r="J67" s="90"/>
      <c r="K67" s="7" t="s">
        <v>2206</v>
      </c>
      <c r="L67" s="90" t="s">
        <v>2207</v>
      </c>
      <c r="M67" s="90"/>
      <c r="N67" s="90"/>
      <c r="O67" s="7" t="s">
        <v>2208</v>
      </c>
      <c r="P67" s="90" t="s">
        <v>2209</v>
      </c>
      <c r="Q67" s="90"/>
      <c r="R67" s="90"/>
      <c r="S67" s="7" t="s">
        <v>2210</v>
      </c>
      <c r="T67" s="90" t="s">
        <v>2211</v>
      </c>
      <c r="U67" s="90"/>
      <c r="V67" s="90"/>
      <c r="W67" s="7" t="s">
        <v>2212</v>
      </c>
    </row>
    <row r="68" spans="1:23" ht="12.75">
      <c r="A68" s="90" t="s">
        <v>2213</v>
      </c>
      <c r="B68" s="90"/>
      <c r="C68" s="90"/>
      <c r="D68" s="90" t="s">
        <v>2214</v>
      </c>
      <c r="E68" s="90"/>
      <c r="F68" s="90"/>
      <c r="G68" s="7" t="s">
        <v>2215</v>
      </c>
      <c r="H68" s="90" t="s">
        <v>2216</v>
      </c>
      <c r="I68" s="90"/>
      <c r="J68" s="90"/>
      <c r="K68" s="7" t="s">
        <v>2217</v>
      </c>
      <c r="L68" s="90" t="s">
        <v>2218</v>
      </c>
      <c r="M68" s="90"/>
      <c r="N68" s="90"/>
      <c r="O68" s="7" t="s">
        <v>2219</v>
      </c>
      <c r="P68" s="90" t="s">
        <v>2481</v>
      </c>
      <c r="Q68" s="90"/>
      <c r="R68" s="90"/>
      <c r="S68" s="7" t="s">
        <v>2482</v>
      </c>
      <c r="T68" s="90" t="s">
        <v>2483</v>
      </c>
      <c r="U68" s="90"/>
      <c r="V68" s="90"/>
      <c r="W68" s="7" t="s">
        <v>2484</v>
      </c>
    </row>
    <row r="69" spans="1:23" ht="12.75">
      <c r="A69" s="90" t="s">
        <v>2485</v>
      </c>
      <c r="B69" s="90"/>
      <c r="C69" s="90"/>
      <c r="D69" s="90" t="s">
        <v>2224</v>
      </c>
      <c r="E69" s="90"/>
      <c r="F69" s="90"/>
      <c r="G69" s="7" t="s">
        <v>2225</v>
      </c>
      <c r="H69" s="90" t="s">
        <v>2226</v>
      </c>
      <c r="I69" s="90"/>
      <c r="J69" s="90"/>
      <c r="K69" s="7" t="s">
        <v>2227</v>
      </c>
      <c r="L69" s="90" t="s">
        <v>2228</v>
      </c>
      <c r="M69" s="90"/>
      <c r="N69" s="90"/>
      <c r="O69" s="7" t="s">
        <v>2229</v>
      </c>
      <c r="P69" s="90" t="s">
        <v>2230</v>
      </c>
      <c r="Q69" s="90"/>
      <c r="R69" s="90"/>
      <c r="S69" s="7" t="s">
        <v>2231</v>
      </c>
      <c r="T69" s="90" t="s">
        <v>2232</v>
      </c>
      <c r="U69" s="90"/>
      <c r="V69" s="90"/>
      <c r="W69" s="7" t="s">
        <v>2233</v>
      </c>
    </row>
    <row r="70" spans="1:23" ht="12.75">
      <c r="A70" s="7"/>
      <c r="B70" s="7"/>
      <c r="C70" s="7"/>
      <c r="D70" s="7"/>
      <c r="E70" s="7"/>
      <c r="F70" s="7"/>
      <c r="G70" s="7"/>
      <c r="H70" s="7"/>
      <c r="I70" s="7"/>
      <c r="J70" s="7"/>
      <c r="K70" s="7"/>
      <c r="L70" s="7"/>
      <c r="M70" s="7"/>
      <c r="N70" s="7"/>
      <c r="O70" s="7"/>
      <c r="P70" s="7"/>
      <c r="Q70" s="7"/>
      <c r="R70" s="7"/>
      <c r="S70" s="7"/>
      <c r="T70" s="7"/>
      <c r="U70" s="7"/>
      <c r="V70" s="7"/>
      <c r="W70" s="7"/>
    </row>
    <row r="71" spans="1:23" ht="12.75">
      <c r="A71" s="90" t="s">
        <v>2490</v>
      </c>
      <c r="B71" s="90"/>
      <c r="C71" s="90"/>
      <c r="D71" s="90" t="s">
        <v>157</v>
      </c>
      <c r="E71" s="90"/>
      <c r="F71" s="90"/>
      <c r="G71" s="7" t="s">
        <v>157</v>
      </c>
      <c r="H71" s="90" t="s">
        <v>157</v>
      </c>
      <c r="I71" s="90"/>
      <c r="J71" s="90"/>
      <c r="K71" s="7" t="s">
        <v>157</v>
      </c>
      <c r="L71" s="90" t="s">
        <v>157</v>
      </c>
      <c r="M71" s="90"/>
      <c r="N71" s="90"/>
      <c r="O71" s="7" t="s">
        <v>157</v>
      </c>
      <c r="P71" s="90" t="s">
        <v>157</v>
      </c>
      <c r="Q71" s="90"/>
      <c r="R71" s="90"/>
      <c r="S71" s="7" t="s">
        <v>157</v>
      </c>
      <c r="T71" s="90" t="s">
        <v>157</v>
      </c>
      <c r="U71" s="90"/>
      <c r="V71" s="90"/>
      <c r="W71" s="7" t="s">
        <v>157</v>
      </c>
    </row>
    <row r="72" spans="1:23" ht="25.5">
      <c r="A72" s="90" t="s">
        <v>2491</v>
      </c>
      <c r="B72" s="90"/>
      <c r="C72" s="90"/>
      <c r="D72" s="90" t="s">
        <v>2242</v>
      </c>
      <c r="E72" s="90"/>
      <c r="F72" s="90"/>
      <c r="G72" s="7" t="s">
        <v>2243</v>
      </c>
      <c r="H72" s="90" t="s">
        <v>2244</v>
      </c>
      <c r="I72" s="90"/>
      <c r="J72" s="90"/>
      <c r="K72" s="7" t="s">
        <v>2245</v>
      </c>
      <c r="L72" s="90" t="s">
        <v>2246</v>
      </c>
      <c r="M72" s="90"/>
      <c r="N72" s="90"/>
      <c r="O72" s="7" t="s">
        <v>2247</v>
      </c>
      <c r="P72" s="90" t="s">
        <v>2248</v>
      </c>
      <c r="Q72" s="90"/>
      <c r="R72" s="90"/>
      <c r="S72" s="7" t="s">
        <v>2499</v>
      </c>
      <c r="T72" s="90" t="s">
        <v>2500</v>
      </c>
      <c r="U72" s="90"/>
      <c r="V72" s="90"/>
      <c r="W72" s="7" t="s">
        <v>2501</v>
      </c>
    </row>
    <row r="73" spans="1:23" ht="12.75">
      <c r="A73" s="90" t="s">
        <v>2502</v>
      </c>
      <c r="B73" s="90"/>
      <c r="C73" s="90"/>
      <c r="D73" s="90" t="s">
        <v>2503</v>
      </c>
      <c r="E73" s="90"/>
      <c r="F73" s="90"/>
      <c r="G73" s="7" t="s">
        <v>2504</v>
      </c>
      <c r="H73" s="90" t="s">
        <v>2505</v>
      </c>
      <c r="I73" s="90"/>
      <c r="J73" s="90"/>
      <c r="K73" s="7" t="s">
        <v>2506</v>
      </c>
      <c r="L73" s="90" t="s">
        <v>2507</v>
      </c>
      <c r="M73" s="90"/>
      <c r="N73" s="90"/>
      <c r="O73" s="7" t="s">
        <v>2258</v>
      </c>
      <c r="P73" s="90" t="s">
        <v>2259</v>
      </c>
      <c r="Q73" s="90"/>
      <c r="R73" s="90"/>
      <c r="S73" s="7" t="s">
        <v>2255</v>
      </c>
      <c r="T73" s="90" t="s">
        <v>2256</v>
      </c>
      <c r="U73" s="90"/>
      <c r="V73" s="90"/>
      <c r="W73" s="7" t="s">
        <v>2257</v>
      </c>
    </row>
    <row r="74" spans="1:23" ht="12.75">
      <c r="A74" s="90" t="s">
        <v>2024</v>
      </c>
      <c r="B74" s="90"/>
      <c r="C74" s="90"/>
      <c r="D74" s="90" t="s">
        <v>2025</v>
      </c>
      <c r="E74" s="90"/>
      <c r="F74" s="90"/>
      <c r="G74" s="7" t="s">
        <v>2026</v>
      </c>
      <c r="H74" s="90" t="s">
        <v>2027</v>
      </c>
      <c r="I74" s="90"/>
      <c r="J74" s="90"/>
      <c r="K74" s="7" t="s">
        <v>2028</v>
      </c>
      <c r="L74" s="90" t="s">
        <v>2029</v>
      </c>
      <c r="M74" s="90"/>
      <c r="N74" s="90"/>
      <c r="O74" s="7" t="s">
        <v>2030</v>
      </c>
      <c r="P74" s="90" t="s">
        <v>2031</v>
      </c>
      <c r="Q74" s="90"/>
      <c r="R74" s="90"/>
      <c r="S74" s="7" t="s">
        <v>2032</v>
      </c>
      <c r="T74" s="90" t="s">
        <v>2033</v>
      </c>
      <c r="U74" s="90"/>
      <c r="V74" s="90"/>
      <c r="W74" s="7" t="s">
        <v>2034</v>
      </c>
    </row>
    <row r="75" spans="1:23" ht="12.75">
      <c r="A75" s="90" t="s">
        <v>2035</v>
      </c>
      <c r="B75" s="90"/>
      <c r="C75" s="90"/>
      <c r="D75" s="90" t="s">
        <v>2036</v>
      </c>
      <c r="E75" s="90"/>
      <c r="F75" s="90"/>
      <c r="G75" s="7" t="s">
        <v>2037</v>
      </c>
      <c r="H75" s="90" t="s">
        <v>2038</v>
      </c>
      <c r="I75" s="90"/>
      <c r="J75" s="90"/>
      <c r="K75" s="7" t="s">
        <v>907</v>
      </c>
      <c r="L75" s="90" t="s">
        <v>2039</v>
      </c>
      <c r="M75" s="90"/>
      <c r="N75" s="90"/>
      <c r="O75" s="7" t="s">
        <v>2040</v>
      </c>
      <c r="P75" s="90" t="s">
        <v>2041</v>
      </c>
      <c r="Q75" s="90"/>
      <c r="R75" s="90"/>
      <c r="S75" s="7" t="s">
        <v>2042</v>
      </c>
      <c r="T75" s="90" t="s">
        <v>2043</v>
      </c>
      <c r="U75" s="90"/>
      <c r="V75" s="90"/>
      <c r="W75" s="7" t="s">
        <v>2044</v>
      </c>
    </row>
    <row r="76" spans="1:23" ht="12.75">
      <c r="A76" s="90" t="s">
        <v>2045</v>
      </c>
      <c r="B76" s="90"/>
      <c r="C76" s="90"/>
      <c r="D76" s="90" t="s">
        <v>2046</v>
      </c>
      <c r="E76" s="90"/>
      <c r="F76" s="90"/>
      <c r="G76" s="7" t="s">
        <v>2047</v>
      </c>
      <c r="H76" s="90" t="s">
        <v>2048</v>
      </c>
      <c r="I76" s="90"/>
      <c r="J76" s="90"/>
      <c r="K76" s="7" t="s">
        <v>2049</v>
      </c>
      <c r="L76" s="90" t="s">
        <v>2050</v>
      </c>
      <c r="M76" s="90"/>
      <c r="N76" s="90"/>
      <c r="O76" s="7" t="s">
        <v>2051</v>
      </c>
      <c r="P76" s="90" t="s">
        <v>2052</v>
      </c>
      <c r="Q76" s="90"/>
      <c r="R76" s="90"/>
      <c r="S76" s="7" t="s">
        <v>2053</v>
      </c>
      <c r="T76" s="90" t="s">
        <v>2054</v>
      </c>
      <c r="U76" s="90"/>
      <c r="V76" s="90"/>
      <c r="W76" s="7" t="s">
        <v>657</v>
      </c>
    </row>
    <row r="77" spans="1:23" ht="12.75">
      <c r="A77" s="90" t="s">
        <v>2055</v>
      </c>
      <c r="B77" s="90"/>
      <c r="C77" s="90"/>
      <c r="D77" s="90" t="s">
        <v>2056</v>
      </c>
      <c r="E77" s="90"/>
      <c r="F77" s="90"/>
      <c r="G77" s="7" t="s">
        <v>2057</v>
      </c>
      <c r="H77" s="90" t="s">
        <v>2058</v>
      </c>
      <c r="I77" s="90"/>
      <c r="J77" s="90"/>
      <c r="K77" s="7" t="s">
        <v>2059</v>
      </c>
      <c r="L77" s="90" t="s">
        <v>2060</v>
      </c>
      <c r="M77" s="90"/>
      <c r="N77" s="90"/>
      <c r="O77" s="7" t="s">
        <v>2061</v>
      </c>
      <c r="P77" s="90" t="s">
        <v>2062</v>
      </c>
      <c r="Q77" s="90"/>
      <c r="R77" s="90"/>
      <c r="S77" s="7" t="s">
        <v>2063</v>
      </c>
      <c r="T77" s="90" t="s">
        <v>2064</v>
      </c>
      <c r="U77" s="90"/>
      <c r="V77" s="90"/>
      <c r="W77" s="7" t="s">
        <v>2065</v>
      </c>
    </row>
    <row r="78" spans="1:23" ht="12.75">
      <c r="A78" s="90" t="s">
        <v>2066</v>
      </c>
      <c r="B78" s="90"/>
      <c r="C78" s="90"/>
      <c r="D78" s="90" t="s">
        <v>2067</v>
      </c>
      <c r="E78" s="90"/>
      <c r="F78" s="90"/>
      <c r="G78" s="7" t="s">
        <v>2068</v>
      </c>
      <c r="H78" s="90" t="s">
        <v>2069</v>
      </c>
      <c r="I78" s="90"/>
      <c r="J78" s="90"/>
      <c r="K78" s="7" t="s">
        <v>2070</v>
      </c>
      <c r="L78" s="90" t="s">
        <v>2071</v>
      </c>
      <c r="M78" s="90"/>
      <c r="N78" s="90"/>
      <c r="O78" s="7" t="s">
        <v>2072</v>
      </c>
      <c r="P78" s="90" t="s">
        <v>2073</v>
      </c>
      <c r="Q78" s="90"/>
      <c r="R78" s="90"/>
      <c r="S78" s="7" t="s">
        <v>2074</v>
      </c>
      <c r="T78" s="90" t="s">
        <v>2075</v>
      </c>
      <c r="U78" s="90"/>
      <c r="V78" s="90"/>
      <c r="W78" s="7" t="s">
        <v>2076</v>
      </c>
    </row>
    <row r="79" spans="1:23" ht="12.75">
      <c r="A79" s="90" t="s">
        <v>2077</v>
      </c>
      <c r="B79" s="90"/>
      <c r="C79" s="90"/>
      <c r="D79" s="90" t="s">
        <v>2078</v>
      </c>
      <c r="E79" s="90"/>
      <c r="F79" s="90"/>
      <c r="G79" s="7" t="s">
        <v>2324</v>
      </c>
      <c r="H79" s="90" t="s">
        <v>2325</v>
      </c>
      <c r="I79" s="90"/>
      <c r="J79" s="90"/>
      <c r="K79" s="7" t="s">
        <v>2326</v>
      </c>
      <c r="L79" s="90" t="s">
        <v>2327</v>
      </c>
      <c r="M79" s="90"/>
      <c r="N79" s="90"/>
      <c r="O79" s="7" t="s">
        <v>2328</v>
      </c>
      <c r="P79" s="90" t="s">
        <v>2329</v>
      </c>
      <c r="Q79" s="90"/>
      <c r="R79" s="90"/>
      <c r="S79" s="7" t="s">
        <v>2330</v>
      </c>
      <c r="T79" s="90" t="s">
        <v>2331</v>
      </c>
      <c r="U79" s="90"/>
      <c r="V79" s="90"/>
      <c r="W79" s="7" t="s">
        <v>2332</v>
      </c>
    </row>
    <row r="80" spans="1:23" ht="12.75">
      <c r="A80" s="90" t="s">
        <v>2333</v>
      </c>
      <c r="B80" s="90"/>
      <c r="C80" s="90"/>
      <c r="D80" s="90" t="s">
        <v>2334</v>
      </c>
      <c r="E80" s="90"/>
      <c r="F80" s="90"/>
      <c r="G80" s="7" t="s">
        <v>2335</v>
      </c>
      <c r="H80" s="90" t="s">
        <v>2336</v>
      </c>
      <c r="I80" s="90"/>
      <c r="J80" s="90"/>
      <c r="K80" s="7" t="s">
        <v>2337</v>
      </c>
      <c r="L80" s="90" t="s">
        <v>2338</v>
      </c>
      <c r="M80" s="90"/>
      <c r="N80" s="90"/>
      <c r="O80" s="7" t="s">
        <v>2339</v>
      </c>
      <c r="P80" s="90" t="s">
        <v>2340</v>
      </c>
      <c r="Q80" s="90"/>
      <c r="R80" s="90"/>
      <c r="S80" s="7" t="s">
        <v>2341</v>
      </c>
      <c r="T80" s="90" t="s">
        <v>2342</v>
      </c>
      <c r="U80" s="90"/>
      <c r="V80" s="90"/>
      <c r="W80" s="7" t="s">
        <v>2343</v>
      </c>
    </row>
    <row r="81" spans="1:23" ht="12.75">
      <c r="A81" s="90" t="s">
        <v>2344</v>
      </c>
      <c r="B81" s="90"/>
      <c r="C81" s="90"/>
      <c r="D81" s="90" t="s">
        <v>2345</v>
      </c>
      <c r="E81" s="90"/>
      <c r="F81" s="90"/>
      <c r="G81" s="7" t="s">
        <v>2346</v>
      </c>
      <c r="H81" s="90" t="s">
        <v>2347</v>
      </c>
      <c r="I81" s="90"/>
      <c r="J81" s="90"/>
      <c r="K81" s="7" t="s">
        <v>2348</v>
      </c>
      <c r="L81" s="90" t="s">
        <v>2349</v>
      </c>
      <c r="M81" s="90"/>
      <c r="N81" s="90"/>
      <c r="O81" s="7" t="s">
        <v>780</v>
      </c>
      <c r="P81" s="90" t="s">
        <v>2350</v>
      </c>
      <c r="Q81" s="90"/>
      <c r="R81" s="90"/>
      <c r="S81" s="7" t="s">
        <v>2351</v>
      </c>
      <c r="T81" s="90" t="s">
        <v>2352</v>
      </c>
      <c r="U81" s="90"/>
      <c r="V81" s="90"/>
      <c r="W81" s="7" t="s">
        <v>2544</v>
      </c>
    </row>
    <row r="82" spans="1:23" ht="12.75">
      <c r="A82" s="90" t="s">
        <v>2545</v>
      </c>
      <c r="B82" s="90"/>
      <c r="C82" s="90"/>
      <c r="D82" s="90" t="s">
        <v>2546</v>
      </c>
      <c r="E82" s="90"/>
      <c r="F82" s="90"/>
      <c r="G82" s="7" t="s">
        <v>2547</v>
      </c>
      <c r="H82" s="90" t="s">
        <v>2548</v>
      </c>
      <c r="I82" s="90"/>
      <c r="J82" s="90"/>
      <c r="K82" s="7" t="s">
        <v>2360</v>
      </c>
      <c r="L82" s="90" t="s">
        <v>2361</v>
      </c>
      <c r="M82" s="90"/>
      <c r="N82" s="90"/>
      <c r="O82" s="7" t="s">
        <v>2362</v>
      </c>
      <c r="P82" s="90" t="s">
        <v>2363</v>
      </c>
      <c r="Q82" s="90"/>
      <c r="R82" s="90"/>
      <c r="S82" s="7" t="s">
        <v>2364</v>
      </c>
      <c r="T82" s="90" t="s">
        <v>2365</v>
      </c>
      <c r="U82" s="90"/>
      <c r="V82" s="90"/>
      <c r="W82" s="7" t="s">
        <v>2366</v>
      </c>
    </row>
    <row r="83" spans="1:23" ht="12.75">
      <c r="A83" s="90" t="s">
        <v>2555</v>
      </c>
      <c r="B83" s="90"/>
      <c r="C83" s="90"/>
      <c r="D83" s="90" t="s">
        <v>2556</v>
      </c>
      <c r="E83" s="90"/>
      <c r="F83" s="90"/>
      <c r="G83" s="7" t="s">
        <v>2557</v>
      </c>
      <c r="H83" s="90" t="s">
        <v>2558</v>
      </c>
      <c r="I83" s="90"/>
      <c r="J83" s="90"/>
      <c r="K83" s="7" t="s">
        <v>2559</v>
      </c>
      <c r="L83" s="90" t="s">
        <v>2373</v>
      </c>
      <c r="M83" s="90"/>
      <c r="N83" s="90"/>
      <c r="O83" s="7" t="s">
        <v>2374</v>
      </c>
      <c r="P83" s="90" t="s">
        <v>2375</v>
      </c>
      <c r="Q83" s="90"/>
      <c r="R83" s="90"/>
      <c r="S83" s="7" t="s">
        <v>2376</v>
      </c>
      <c r="T83" s="90" t="s">
        <v>2377</v>
      </c>
      <c r="U83" s="90"/>
      <c r="V83" s="90"/>
      <c r="W83" s="7" t="s">
        <v>2378</v>
      </c>
    </row>
    <row r="84" spans="1:23" ht="12.75">
      <c r="A84" s="90" t="s">
        <v>2379</v>
      </c>
      <c r="B84" s="90"/>
      <c r="C84" s="90"/>
      <c r="D84" s="90" t="s">
        <v>2380</v>
      </c>
      <c r="E84" s="90"/>
      <c r="F84" s="90"/>
      <c r="G84" s="7" t="s">
        <v>2569</v>
      </c>
      <c r="H84" s="90" t="s">
        <v>2570</v>
      </c>
      <c r="I84" s="90"/>
      <c r="J84" s="90"/>
      <c r="K84" s="7" t="s">
        <v>2571</v>
      </c>
      <c r="L84" s="90" t="s">
        <v>2572</v>
      </c>
      <c r="M84" s="90"/>
      <c r="N84" s="90"/>
      <c r="O84" s="7" t="s">
        <v>2573</v>
      </c>
      <c r="P84" s="90" t="s">
        <v>2574</v>
      </c>
      <c r="Q84" s="90"/>
      <c r="R84" s="90"/>
      <c r="S84" s="7" t="s">
        <v>2575</v>
      </c>
      <c r="T84" s="90" t="s">
        <v>2576</v>
      </c>
      <c r="U84" s="90"/>
      <c r="V84" s="90"/>
      <c r="W84" s="7" t="s">
        <v>1045</v>
      </c>
    </row>
    <row r="85" spans="1:23" ht="12.75">
      <c r="A85" s="7"/>
      <c r="B85" s="7"/>
      <c r="C85" s="7"/>
      <c r="D85" s="7"/>
      <c r="E85" s="7"/>
      <c r="F85" s="7"/>
      <c r="G85" s="7"/>
      <c r="H85" s="7"/>
      <c r="I85" s="7"/>
      <c r="J85" s="7"/>
      <c r="K85" s="7"/>
      <c r="L85" s="7"/>
      <c r="M85" s="7"/>
      <c r="N85" s="7"/>
      <c r="O85" s="7"/>
      <c r="P85" s="7"/>
      <c r="Q85" s="7"/>
      <c r="R85" s="7"/>
      <c r="S85" s="7"/>
      <c r="T85" s="7"/>
      <c r="U85" s="7"/>
      <c r="V85" s="7"/>
      <c r="W85" s="7"/>
    </row>
    <row r="86" spans="1:23" ht="25.5">
      <c r="A86" s="90" t="s">
        <v>2577</v>
      </c>
      <c r="B86" s="90"/>
      <c r="C86" s="90"/>
      <c r="D86" s="90" t="s">
        <v>2578</v>
      </c>
      <c r="E86" s="90"/>
      <c r="F86" s="90"/>
      <c r="G86" s="7" t="s">
        <v>2391</v>
      </c>
      <c r="H86" s="90" t="s">
        <v>2392</v>
      </c>
      <c r="I86" s="90"/>
      <c r="J86" s="90"/>
      <c r="K86" s="7" t="s">
        <v>2393</v>
      </c>
      <c r="L86" s="90" t="s">
        <v>2390</v>
      </c>
      <c r="M86" s="90"/>
      <c r="N86" s="90"/>
      <c r="O86" s="7" t="s">
        <v>2136</v>
      </c>
      <c r="P86" s="90" t="s">
        <v>2137</v>
      </c>
      <c r="Q86" s="90"/>
      <c r="R86" s="90"/>
      <c r="S86" s="7" t="s">
        <v>2138</v>
      </c>
      <c r="T86" s="90" t="s">
        <v>2139</v>
      </c>
      <c r="U86" s="90"/>
      <c r="V86" s="90"/>
      <c r="W86" s="7" t="s">
        <v>2140</v>
      </c>
    </row>
    <row r="87" spans="1:23" ht="12.75">
      <c r="A87" s="90" t="s">
        <v>2141</v>
      </c>
      <c r="B87" s="90"/>
      <c r="C87" s="90"/>
      <c r="D87" s="90" t="s">
        <v>2142</v>
      </c>
      <c r="E87" s="90"/>
      <c r="F87" s="90"/>
      <c r="G87" s="7" t="s">
        <v>2143</v>
      </c>
      <c r="H87" s="90" t="s">
        <v>2144</v>
      </c>
      <c r="I87" s="90"/>
      <c r="J87" s="90"/>
      <c r="K87" s="7" t="s">
        <v>2145</v>
      </c>
      <c r="L87" s="90" t="s">
        <v>2146</v>
      </c>
      <c r="M87" s="90"/>
      <c r="N87" s="90"/>
      <c r="O87" s="7" t="s">
        <v>2147</v>
      </c>
      <c r="P87" s="90" t="s">
        <v>2148</v>
      </c>
      <c r="Q87" s="90"/>
      <c r="R87" s="90"/>
      <c r="S87" s="7" t="s">
        <v>2149</v>
      </c>
      <c r="T87" s="90" t="s">
        <v>2150</v>
      </c>
      <c r="U87" s="90"/>
      <c r="V87" s="90"/>
      <c r="W87" s="7" t="s">
        <v>2151</v>
      </c>
    </row>
    <row r="88" spans="1:23" ht="12.75">
      <c r="A88" s="90" t="s">
        <v>2152</v>
      </c>
      <c r="B88" s="90"/>
      <c r="C88" s="90"/>
      <c r="D88" s="90" t="s">
        <v>2153</v>
      </c>
      <c r="E88" s="90"/>
      <c r="F88" s="90"/>
      <c r="G88" s="7" t="s">
        <v>2154</v>
      </c>
      <c r="H88" s="90" t="s">
        <v>2155</v>
      </c>
      <c r="I88" s="90"/>
      <c r="J88" s="90"/>
      <c r="K88" s="7" t="s">
        <v>2156</v>
      </c>
      <c r="L88" s="90" t="s">
        <v>2157</v>
      </c>
      <c r="M88" s="90"/>
      <c r="N88" s="90"/>
      <c r="O88" s="7" t="s">
        <v>2158</v>
      </c>
      <c r="P88" s="90" t="s">
        <v>2159</v>
      </c>
      <c r="Q88" s="90"/>
      <c r="R88" s="90"/>
      <c r="S88" s="7" t="s">
        <v>2160</v>
      </c>
      <c r="T88" s="90" t="s">
        <v>2161</v>
      </c>
      <c r="U88" s="90"/>
      <c r="V88" s="90"/>
      <c r="W88" s="7" t="s">
        <v>2162</v>
      </c>
    </row>
    <row r="89" spans="1:23" ht="12.75">
      <c r="A89" s="90" t="s">
        <v>2163</v>
      </c>
      <c r="B89" s="90"/>
      <c r="C89" s="90"/>
      <c r="D89" s="90" t="s">
        <v>2164</v>
      </c>
      <c r="E89" s="90"/>
      <c r="F89" s="90"/>
      <c r="G89" s="7" t="s">
        <v>2165</v>
      </c>
      <c r="H89" s="90" t="s">
        <v>2166</v>
      </c>
      <c r="I89" s="90"/>
      <c r="J89" s="90"/>
      <c r="K89" s="7" t="s">
        <v>2167</v>
      </c>
      <c r="L89" s="90" t="s">
        <v>2168</v>
      </c>
      <c r="M89" s="90"/>
      <c r="N89" s="90"/>
      <c r="O89" s="7" t="s">
        <v>2169</v>
      </c>
      <c r="P89" s="90" t="s">
        <v>2170</v>
      </c>
      <c r="Q89" s="90"/>
      <c r="R89" s="90"/>
      <c r="S89" s="7" t="s">
        <v>2171</v>
      </c>
      <c r="T89" s="90" t="s">
        <v>2172</v>
      </c>
      <c r="U89" s="90"/>
      <c r="V89" s="90"/>
      <c r="W89" s="7" t="s">
        <v>2173</v>
      </c>
    </row>
    <row r="90" spans="1:23" ht="12.75">
      <c r="A90" s="90" t="s">
        <v>2174</v>
      </c>
      <c r="B90" s="90"/>
      <c r="C90" s="90"/>
      <c r="D90" s="90" t="s">
        <v>2175</v>
      </c>
      <c r="E90" s="90"/>
      <c r="F90" s="90"/>
      <c r="G90" s="7" t="s">
        <v>2176</v>
      </c>
      <c r="H90" s="90" t="s">
        <v>2177</v>
      </c>
      <c r="I90" s="90"/>
      <c r="J90" s="90"/>
      <c r="K90" s="7" t="s">
        <v>2178</v>
      </c>
      <c r="L90" s="90" t="s">
        <v>2179</v>
      </c>
      <c r="M90" s="90"/>
      <c r="N90" s="90"/>
      <c r="O90" s="7" t="s">
        <v>2180</v>
      </c>
      <c r="P90" s="90" t="s">
        <v>2181</v>
      </c>
      <c r="Q90" s="90"/>
      <c r="R90" s="90"/>
      <c r="S90" s="7" t="s">
        <v>2182</v>
      </c>
      <c r="T90" s="90" t="s">
        <v>2183</v>
      </c>
      <c r="U90" s="90"/>
      <c r="V90" s="90"/>
      <c r="W90" s="7" t="s">
        <v>2184</v>
      </c>
    </row>
    <row r="91" spans="1:23" ht="12.75">
      <c r="A91" s="90" t="s">
        <v>2185</v>
      </c>
      <c r="B91" s="90"/>
      <c r="C91" s="90"/>
      <c r="D91" s="90" t="s">
        <v>2186</v>
      </c>
      <c r="E91" s="90"/>
      <c r="F91" s="90"/>
      <c r="G91" s="7" t="s">
        <v>2187</v>
      </c>
      <c r="H91" s="90" t="s">
        <v>2188</v>
      </c>
      <c r="I91" s="90"/>
      <c r="J91" s="90"/>
      <c r="K91" s="7" t="s">
        <v>2189</v>
      </c>
      <c r="L91" s="90" t="s">
        <v>2190</v>
      </c>
      <c r="M91" s="90"/>
      <c r="N91" s="90"/>
      <c r="O91" s="7" t="s">
        <v>2191</v>
      </c>
      <c r="P91" s="90" t="s">
        <v>2192</v>
      </c>
      <c r="Q91" s="90"/>
      <c r="R91" s="90"/>
      <c r="S91" s="7" t="s">
        <v>1343</v>
      </c>
      <c r="T91" s="90" t="s">
        <v>2193</v>
      </c>
      <c r="U91" s="90"/>
      <c r="V91" s="90"/>
      <c r="W91" s="7" t="s">
        <v>2455</v>
      </c>
    </row>
    <row r="92" spans="1:23" ht="12.75">
      <c r="A92" s="7"/>
      <c r="B92" s="7"/>
      <c r="C92" s="7"/>
      <c r="D92" s="7"/>
      <c r="E92" s="7"/>
      <c r="F92" s="7"/>
      <c r="G92" s="7"/>
      <c r="H92" s="7"/>
      <c r="I92" s="7"/>
      <c r="J92" s="7"/>
      <c r="K92" s="7"/>
      <c r="L92" s="7"/>
      <c r="M92" s="7"/>
      <c r="N92" s="7"/>
      <c r="O92" s="7"/>
      <c r="P92" s="7"/>
      <c r="Q92" s="7"/>
      <c r="R92" s="7"/>
      <c r="S92" s="7"/>
      <c r="T92" s="7"/>
      <c r="U92" s="7"/>
      <c r="V92" s="7"/>
      <c r="W92" s="7"/>
    </row>
    <row r="93" spans="1:23" ht="12.75">
      <c r="A93" s="90" t="s">
        <v>2456</v>
      </c>
      <c r="B93" s="90"/>
      <c r="C93" s="90"/>
      <c r="D93" s="90" t="s">
        <v>2457</v>
      </c>
      <c r="E93" s="90"/>
      <c r="F93" s="90"/>
      <c r="G93" s="7" t="s">
        <v>2458</v>
      </c>
      <c r="H93" s="90" t="s">
        <v>2459</v>
      </c>
      <c r="I93" s="90"/>
      <c r="J93" s="90"/>
      <c r="K93" s="7" t="s">
        <v>2460</v>
      </c>
      <c r="L93" s="90" t="s">
        <v>2461</v>
      </c>
      <c r="M93" s="90"/>
      <c r="N93" s="90"/>
      <c r="O93" s="7" t="s">
        <v>2462</v>
      </c>
      <c r="P93" s="90" t="s">
        <v>2463</v>
      </c>
      <c r="Q93" s="90"/>
      <c r="R93" s="90"/>
      <c r="S93" s="7" t="s">
        <v>2464</v>
      </c>
      <c r="T93" s="90" t="s">
        <v>2465</v>
      </c>
      <c r="U93" s="90"/>
      <c r="V93" s="90"/>
      <c r="W93" s="7" t="s">
        <v>2466</v>
      </c>
    </row>
    <row r="94" spans="1:23" ht="12.75">
      <c r="A94" s="90" t="s">
        <v>2467</v>
      </c>
      <c r="B94" s="90"/>
      <c r="C94" s="90"/>
      <c r="D94" s="90" t="s">
        <v>2468</v>
      </c>
      <c r="E94" s="90"/>
      <c r="F94" s="90"/>
      <c r="G94" s="7" t="s">
        <v>2469</v>
      </c>
      <c r="H94" s="90" t="s">
        <v>2470</v>
      </c>
      <c r="I94" s="90"/>
      <c r="J94" s="90"/>
      <c r="K94" s="7" t="s">
        <v>2471</v>
      </c>
      <c r="L94" s="90" t="s">
        <v>2472</v>
      </c>
      <c r="M94" s="90"/>
      <c r="N94" s="90"/>
      <c r="O94" s="7" t="s">
        <v>2473</v>
      </c>
      <c r="P94" s="90" t="s">
        <v>2474</v>
      </c>
      <c r="Q94" s="90"/>
      <c r="R94" s="90"/>
      <c r="S94" s="7" t="s">
        <v>2475</v>
      </c>
      <c r="T94" s="90" t="s">
        <v>2476</v>
      </c>
      <c r="U94" s="90"/>
      <c r="V94" s="90"/>
      <c r="W94" s="7" t="s">
        <v>2477</v>
      </c>
    </row>
    <row r="95" spans="1:23" ht="12.75">
      <c r="A95" s="90" t="s">
        <v>2478</v>
      </c>
      <c r="B95" s="90"/>
      <c r="C95" s="90"/>
      <c r="D95" s="90" t="s">
        <v>2479</v>
      </c>
      <c r="E95" s="90"/>
      <c r="F95" s="90"/>
      <c r="G95" s="7" t="s">
        <v>2480</v>
      </c>
      <c r="H95" s="90" t="s">
        <v>2648</v>
      </c>
      <c r="I95" s="90"/>
      <c r="J95" s="90"/>
      <c r="K95" s="7" t="s">
        <v>2649</v>
      </c>
      <c r="L95" s="90" t="s">
        <v>2650</v>
      </c>
      <c r="M95" s="90"/>
      <c r="N95" s="90"/>
      <c r="O95" s="7" t="s">
        <v>2651</v>
      </c>
      <c r="P95" s="90" t="s">
        <v>2652</v>
      </c>
      <c r="Q95" s="90"/>
      <c r="R95" s="90"/>
      <c r="S95" s="7" t="s">
        <v>2653</v>
      </c>
      <c r="T95" s="90" t="s">
        <v>2486</v>
      </c>
      <c r="U95" s="90"/>
      <c r="V95" s="90"/>
      <c r="W95" s="7" t="s">
        <v>2487</v>
      </c>
    </row>
    <row r="96" spans="1:23" ht="12.75">
      <c r="A96" s="90" t="s">
        <v>2488</v>
      </c>
      <c r="B96" s="90"/>
      <c r="C96" s="90"/>
      <c r="D96" s="90" t="s">
        <v>2489</v>
      </c>
      <c r="E96" s="90"/>
      <c r="F96" s="90"/>
      <c r="G96" s="7" t="s">
        <v>2654</v>
      </c>
      <c r="H96" s="90" t="s">
        <v>2655</v>
      </c>
      <c r="I96" s="90"/>
      <c r="J96" s="90"/>
      <c r="K96" s="7" t="s">
        <v>1307</v>
      </c>
      <c r="L96" s="90" t="s">
        <v>2656</v>
      </c>
      <c r="M96" s="90"/>
      <c r="N96" s="90"/>
      <c r="O96" s="7" t="s">
        <v>2657</v>
      </c>
      <c r="P96" s="90" t="s">
        <v>2658</v>
      </c>
      <c r="Q96" s="90"/>
      <c r="R96" s="90"/>
      <c r="S96" s="7" t="s">
        <v>2659</v>
      </c>
      <c r="T96" s="90" t="s">
        <v>2660</v>
      </c>
      <c r="U96" s="90"/>
      <c r="V96" s="90"/>
      <c r="W96" s="7" t="s">
        <v>2661</v>
      </c>
    </row>
    <row r="97" spans="1:23" ht="12.75">
      <c r="A97" s="90" t="s">
        <v>2492</v>
      </c>
      <c r="B97" s="90"/>
      <c r="C97" s="90"/>
      <c r="D97" s="90" t="s">
        <v>2493</v>
      </c>
      <c r="E97" s="90"/>
      <c r="F97" s="90"/>
      <c r="G97" s="7" t="s">
        <v>2494</v>
      </c>
      <c r="H97" s="90" t="s">
        <v>2495</v>
      </c>
      <c r="I97" s="90"/>
      <c r="J97" s="90"/>
      <c r="K97" s="7" t="s">
        <v>2496</v>
      </c>
      <c r="L97" s="90" t="s">
        <v>2497</v>
      </c>
      <c r="M97" s="90"/>
      <c r="N97" s="90"/>
      <c r="O97" s="7" t="s">
        <v>2498</v>
      </c>
      <c r="P97" s="90" t="s">
        <v>2662</v>
      </c>
      <c r="Q97" s="90"/>
      <c r="R97" s="90"/>
      <c r="S97" s="7" t="s">
        <v>2663</v>
      </c>
      <c r="T97" s="90" t="s">
        <v>2664</v>
      </c>
      <c r="U97" s="90"/>
      <c r="V97" s="90"/>
      <c r="W97" s="7" t="s">
        <v>2665</v>
      </c>
    </row>
    <row r="98" spans="1:23" ht="12.75">
      <c r="A98" s="7"/>
      <c r="B98" s="7"/>
      <c r="C98" s="7"/>
      <c r="D98" s="7"/>
      <c r="E98" s="7"/>
      <c r="F98" s="7"/>
      <c r="G98" s="7"/>
      <c r="H98" s="7"/>
      <c r="I98" s="7"/>
      <c r="J98" s="7"/>
      <c r="K98" s="7"/>
      <c r="L98" s="7"/>
      <c r="M98" s="7"/>
      <c r="N98" s="7"/>
      <c r="O98" s="7"/>
      <c r="P98" s="7"/>
      <c r="Q98" s="7"/>
      <c r="R98" s="7"/>
      <c r="S98" s="7"/>
      <c r="T98" s="7"/>
      <c r="U98" s="7"/>
      <c r="V98" s="7"/>
      <c r="W98" s="7"/>
    </row>
    <row r="99" spans="1:23" ht="25.5">
      <c r="A99" s="90" t="s">
        <v>2666</v>
      </c>
      <c r="B99" s="90"/>
      <c r="C99" s="90"/>
      <c r="D99" s="90" t="s">
        <v>2667</v>
      </c>
      <c r="E99" s="90"/>
      <c r="F99" s="90"/>
      <c r="G99" s="7" t="s">
        <v>2668</v>
      </c>
      <c r="H99" s="90" t="s">
        <v>2669</v>
      </c>
      <c r="I99" s="90"/>
      <c r="J99" s="90"/>
      <c r="K99" s="7" t="s">
        <v>2670</v>
      </c>
      <c r="L99" s="90" t="s">
        <v>2671</v>
      </c>
      <c r="M99" s="90"/>
      <c r="N99" s="90"/>
      <c r="O99" s="7" t="s">
        <v>2508</v>
      </c>
      <c r="P99" s="90" t="s">
        <v>2509</v>
      </c>
      <c r="Q99" s="90"/>
      <c r="R99" s="90"/>
      <c r="S99" s="7" t="s">
        <v>2260</v>
      </c>
      <c r="T99" s="90" t="s">
        <v>2261</v>
      </c>
      <c r="U99" s="90"/>
      <c r="V99" s="90"/>
      <c r="W99" s="7" t="s">
        <v>2262</v>
      </c>
    </row>
    <row r="100" spans="1:23" ht="12.75">
      <c r="A100" s="90" t="s">
        <v>2502</v>
      </c>
      <c r="B100" s="90"/>
      <c r="C100" s="90"/>
      <c r="D100" s="90" t="s">
        <v>2263</v>
      </c>
      <c r="E100" s="90"/>
      <c r="F100" s="90"/>
      <c r="G100" s="7" t="s">
        <v>2264</v>
      </c>
      <c r="H100" s="90" t="s">
        <v>2265</v>
      </c>
      <c r="I100" s="90"/>
      <c r="J100" s="90"/>
      <c r="K100" s="7" t="s">
        <v>2266</v>
      </c>
      <c r="L100" s="90" t="s">
        <v>2267</v>
      </c>
      <c r="M100" s="90"/>
      <c r="N100" s="90"/>
      <c r="O100" s="7" t="s">
        <v>2268</v>
      </c>
      <c r="P100" s="90" t="s">
        <v>2269</v>
      </c>
      <c r="Q100" s="90"/>
      <c r="R100" s="90"/>
      <c r="S100" s="7" t="s">
        <v>2270</v>
      </c>
      <c r="T100" s="90" t="s">
        <v>2271</v>
      </c>
      <c r="U100" s="90"/>
      <c r="V100" s="90"/>
      <c r="W100" s="7" t="s">
        <v>2272</v>
      </c>
    </row>
    <row r="101" spans="1:23" ht="12.75">
      <c r="A101" s="90" t="s">
        <v>2024</v>
      </c>
      <c r="B101" s="90"/>
      <c r="C101" s="90"/>
      <c r="D101" s="90" t="s">
        <v>2273</v>
      </c>
      <c r="E101" s="90"/>
      <c r="F101" s="90"/>
      <c r="G101" s="7" t="s">
        <v>2274</v>
      </c>
      <c r="H101" s="90" t="s">
        <v>2275</v>
      </c>
      <c r="I101" s="90"/>
      <c r="J101" s="90"/>
      <c r="K101" s="7" t="s">
        <v>2276</v>
      </c>
      <c r="L101" s="90" t="s">
        <v>2277</v>
      </c>
      <c r="M101" s="90"/>
      <c r="N101" s="90"/>
      <c r="O101" s="7" t="s">
        <v>2278</v>
      </c>
      <c r="P101" s="90" t="s">
        <v>2279</v>
      </c>
      <c r="Q101" s="90"/>
      <c r="R101" s="90"/>
      <c r="S101" s="7" t="s">
        <v>2280</v>
      </c>
      <c r="T101" s="90" t="s">
        <v>2281</v>
      </c>
      <c r="U101" s="90"/>
      <c r="V101" s="90"/>
      <c r="W101" s="7" t="s">
        <v>2358</v>
      </c>
    </row>
    <row r="102" spans="1:23" ht="12.75">
      <c r="A102" s="90" t="s">
        <v>2035</v>
      </c>
      <c r="B102" s="90"/>
      <c r="C102" s="90"/>
      <c r="D102" s="90" t="s">
        <v>2282</v>
      </c>
      <c r="E102" s="90"/>
      <c r="F102" s="90"/>
      <c r="G102" s="7" t="s">
        <v>2283</v>
      </c>
      <c r="H102" s="90" t="s">
        <v>2284</v>
      </c>
      <c r="I102" s="90"/>
      <c r="J102" s="90"/>
      <c r="K102" s="7" t="s">
        <v>2285</v>
      </c>
      <c r="L102" s="90" t="s">
        <v>2286</v>
      </c>
      <c r="M102" s="90"/>
      <c r="N102" s="90"/>
      <c r="O102" s="7" t="s">
        <v>2287</v>
      </c>
      <c r="P102" s="90" t="s">
        <v>2288</v>
      </c>
      <c r="Q102" s="90"/>
      <c r="R102" s="90"/>
      <c r="S102" s="7" t="s">
        <v>2289</v>
      </c>
      <c r="T102" s="90" t="s">
        <v>2290</v>
      </c>
      <c r="U102" s="90"/>
      <c r="V102" s="90"/>
      <c r="W102" s="7" t="s">
        <v>2291</v>
      </c>
    </row>
    <row r="103" spans="1:23" ht="12.75">
      <c r="A103" s="90" t="s">
        <v>2045</v>
      </c>
      <c r="B103" s="90"/>
      <c r="C103" s="90"/>
      <c r="D103" s="90" t="s">
        <v>2292</v>
      </c>
      <c r="E103" s="90"/>
      <c r="F103" s="90"/>
      <c r="G103" s="7" t="s">
        <v>2293</v>
      </c>
      <c r="H103" s="90" t="s">
        <v>2294</v>
      </c>
      <c r="I103" s="90"/>
      <c r="J103" s="90"/>
      <c r="K103" s="7" t="s">
        <v>2295</v>
      </c>
      <c r="L103" s="90" t="s">
        <v>2296</v>
      </c>
      <c r="M103" s="90"/>
      <c r="N103" s="90"/>
      <c r="O103" s="7" t="s">
        <v>2297</v>
      </c>
      <c r="P103" s="90" t="s">
        <v>2298</v>
      </c>
      <c r="Q103" s="90"/>
      <c r="R103" s="90"/>
      <c r="S103" s="7" t="s">
        <v>2180</v>
      </c>
      <c r="T103" s="90" t="s">
        <v>2299</v>
      </c>
      <c r="U103" s="90"/>
      <c r="V103" s="90"/>
      <c r="W103" s="7" t="s">
        <v>2300</v>
      </c>
    </row>
    <row r="104" spans="1:23" ht="12.75">
      <c r="A104" s="90" t="s">
        <v>2055</v>
      </c>
      <c r="B104" s="90"/>
      <c r="C104" s="90"/>
      <c r="D104" s="90" t="s">
        <v>2301</v>
      </c>
      <c r="E104" s="90"/>
      <c r="F104" s="90"/>
      <c r="G104" s="7" t="s">
        <v>2302</v>
      </c>
      <c r="H104" s="90" t="s">
        <v>2303</v>
      </c>
      <c r="I104" s="90"/>
      <c r="J104" s="90"/>
      <c r="K104" s="7" t="s">
        <v>2304</v>
      </c>
      <c r="L104" s="90" t="s">
        <v>2305</v>
      </c>
      <c r="M104" s="90"/>
      <c r="N104" s="90"/>
      <c r="O104" s="7" t="s">
        <v>2306</v>
      </c>
      <c r="P104" s="90" t="s">
        <v>2307</v>
      </c>
      <c r="Q104" s="90"/>
      <c r="R104" s="90"/>
      <c r="S104" s="7" t="s">
        <v>2308</v>
      </c>
      <c r="T104" s="90" t="s">
        <v>2309</v>
      </c>
      <c r="U104" s="90"/>
      <c r="V104" s="90"/>
      <c r="W104" s="7" t="s">
        <v>2310</v>
      </c>
    </row>
    <row r="105" spans="1:23" ht="12.75">
      <c r="A105" s="90" t="s">
        <v>2066</v>
      </c>
      <c r="B105" s="90"/>
      <c r="C105" s="90"/>
      <c r="D105" s="90" t="s">
        <v>2311</v>
      </c>
      <c r="E105" s="90"/>
      <c r="F105" s="90"/>
      <c r="G105" s="7" t="s">
        <v>2312</v>
      </c>
      <c r="H105" s="90" t="s">
        <v>2313</v>
      </c>
      <c r="I105" s="90"/>
      <c r="J105" s="90"/>
      <c r="K105" s="7" t="s">
        <v>2314</v>
      </c>
      <c r="L105" s="90" t="s">
        <v>2315</v>
      </c>
      <c r="M105" s="90"/>
      <c r="N105" s="90"/>
      <c r="O105" s="7" t="s">
        <v>2316</v>
      </c>
      <c r="P105" s="90" t="s">
        <v>2317</v>
      </c>
      <c r="Q105" s="90"/>
      <c r="R105" s="90"/>
      <c r="S105" s="7" t="s">
        <v>2318</v>
      </c>
      <c r="T105" s="90" t="s">
        <v>2319</v>
      </c>
      <c r="U105" s="90"/>
      <c r="V105" s="90"/>
      <c r="W105" s="7" t="s">
        <v>2320</v>
      </c>
    </row>
    <row r="106" spans="1:23" ht="12.75">
      <c r="A106" s="90" t="s">
        <v>2077</v>
      </c>
      <c r="B106" s="90"/>
      <c r="C106" s="90"/>
      <c r="D106" s="90" t="s">
        <v>2321</v>
      </c>
      <c r="E106" s="90"/>
      <c r="F106" s="90"/>
      <c r="G106" s="7" t="s">
        <v>2322</v>
      </c>
      <c r="H106" s="90" t="s">
        <v>2323</v>
      </c>
      <c r="I106" s="90"/>
      <c r="J106" s="90"/>
      <c r="K106" s="7" t="s">
        <v>2513</v>
      </c>
      <c r="L106" s="90" t="s">
        <v>2514</v>
      </c>
      <c r="M106" s="90"/>
      <c r="N106" s="90"/>
      <c r="O106" s="7" t="s">
        <v>2515</v>
      </c>
      <c r="P106" s="90" t="s">
        <v>2516</v>
      </c>
      <c r="Q106" s="90"/>
      <c r="R106" s="90"/>
      <c r="S106" s="7" t="s">
        <v>2517</v>
      </c>
      <c r="T106" s="90" t="s">
        <v>2518</v>
      </c>
      <c r="U106" s="90"/>
      <c r="V106" s="90"/>
      <c r="W106" s="7" t="s">
        <v>2519</v>
      </c>
    </row>
    <row r="107" spans="1:23" ht="12.75">
      <c r="A107" s="90" t="s">
        <v>2333</v>
      </c>
      <c r="B107" s="90"/>
      <c r="C107" s="90"/>
      <c r="D107" s="90" t="s">
        <v>2520</v>
      </c>
      <c r="E107" s="90"/>
      <c r="F107" s="90"/>
      <c r="G107" s="7" t="s">
        <v>2521</v>
      </c>
      <c r="H107" s="90" t="s">
        <v>2522</v>
      </c>
      <c r="I107" s="90"/>
      <c r="J107" s="90"/>
      <c r="K107" s="7" t="s">
        <v>2523</v>
      </c>
      <c r="L107" s="90" t="s">
        <v>2524</v>
      </c>
      <c r="M107" s="90"/>
      <c r="N107" s="90"/>
      <c r="O107" s="7" t="s">
        <v>2525</v>
      </c>
      <c r="P107" s="90" t="s">
        <v>2526</v>
      </c>
      <c r="Q107" s="90"/>
      <c r="R107" s="90"/>
      <c r="S107" s="7" t="s">
        <v>2527</v>
      </c>
      <c r="T107" s="90" t="s">
        <v>2528</v>
      </c>
      <c r="U107" s="90"/>
      <c r="V107" s="90"/>
      <c r="W107" s="7" t="s">
        <v>2529</v>
      </c>
    </row>
    <row r="108" spans="1:23" ht="12.75">
      <c r="A108" s="90" t="s">
        <v>2344</v>
      </c>
      <c r="B108" s="90"/>
      <c r="C108" s="90"/>
      <c r="D108" s="90" t="s">
        <v>2530</v>
      </c>
      <c r="E108" s="90"/>
      <c r="F108" s="90"/>
      <c r="G108" s="7" t="s">
        <v>2531</v>
      </c>
      <c r="H108" s="90" t="s">
        <v>2532</v>
      </c>
      <c r="I108" s="90"/>
      <c r="J108" s="90"/>
      <c r="K108" s="7" t="s">
        <v>2533</v>
      </c>
      <c r="L108" s="90" t="s">
        <v>2534</v>
      </c>
      <c r="M108" s="90"/>
      <c r="N108" s="90"/>
      <c r="O108" s="7" t="s">
        <v>2535</v>
      </c>
      <c r="P108" s="90" t="s">
        <v>2536</v>
      </c>
      <c r="Q108" s="90"/>
      <c r="R108" s="90"/>
      <c r="S108" s="7" t="s">
        <v>2537</v>
      </c>
      <c r="T108" s="90" t="s">
        <v>2538</v>
      </c>
      <c r="U108" s="90"/>
      <c r="V108" s="90"/>
      <c r="W108" s="7" t="s">
        <v>2539</v>
      </c>
    </row>
    <row r="109" spans="1:23" ht="12.75">
      <c r="A109" s="90" t="s">
        <v>2545</v>
      </c>
      <c r="B109" s="90"/>
      <c r="C109" s="90"/>
      <c r="D109" s="90" t="s">
        <v>2540</v>
      </c>
      <c r="E109" s="90"/>
      <c r="F109" s="90"/>
      <c r="G109" s="7" t="s">
        <v>2541</v>
      </c>
      <c r="H109" s="90" t="s">
        <v>2542</v>
      </c>
      <c r="I109" s="90"/>
      <c r="J109" s="90"/>
      <c r="K109" s="7" t="s">
        <v>2543</v>
      </c>
      <c r="L109" s="90" t="s">
        <v>2678</v>
      </c>
      <c r="M109" s="90"/>
      <c r="N109" s="90"/>
      <c r="O109" s="7" t="s">
        <v>2679</v>
      </c>
      <c r="P109" s="90" t="s">
        <v>2680</v>
      </c>
      <c r="Q109" s="90"/>
      <c r="R109" s="90"/>
      <c r="S109" s="7" t="s">
        <v>2681</v>
      </c>
      <c r="T109" s="90" t="s">
        <v>2682</v>
      </c>
      <c r="U109" s="90"/>
      <c r="V109" s="90"/>
      <c r="W109" s="7" t="s">
        <v>2683</v>
      </c>
    </row>
    <row r="110" spans="1:23" ht="12.75">
      <c r="A110" s="90" t="s">
        <v>2549</v>
      </c>
      <c r="B110" s="90"/>
      <c r="C110" s="90"/>
      <c r="D110" s="90" t="s">
        <v>2550</v>
      </c>
      <c r="E110" s="90"/>
      <c r="F110" s="90"/>
      <c r="G110" s="7" t="s">
        <v>1067</v>
      </c>
      <c r="H110" s="90" t="s">
        <v>2551</v>
      </c>
      <c r="I110" s="90"/>
      <c r="J110" s="90"/>
      <c r="K110" s="7" t="s">
        <v>2552</v>
      </c>
      <c r="L110" s="90" t="s">
        <v>2553</v>
      </c>
      <c r="M110" s="90"/>
      <c r="N110" s="90"/>
      <c r="O110" s="7" t="s">
        <v>2254</v>
      </c>
      <c r="P110" s="90" t="s">
        <v>2554</v>
      </c>
      <c r="Q110" s="90"/>
      <c r="R110" s="90"/>
      <c r="S110" s="7" t="s">
        <v>2560</v>
      </c>
      <c r="T110" s="90" t="s">
        <v>2561</v>
      </c>
      <c r="U110" s="90"/>
      <c r="V110" s="90"/>
      <c r="W110" s="7" t="s">
        <v>2562</v>
      </c>
    </row>
    <row r="111" spans="1:23" ht="12.75">
      <c r="A111" s="90" t="s">
        <v>2563</v>
      </c>
      <c r="B111" s="90"/>
      <c r="C111" s="90"/>
      <c r="D111" s="90" t="s">
        <v>2564</v>
      </c>
      <c r="E111" s="90"/>
      <c r="F111" s="90"/>
      <c r="G111" s="7" t="s">
        <v>2565</v>
      </c>
      <c r="H111" s="90" t="s">
        <v>2566</v>
      </c>
      <c r="I111" s="90"/>
      <c r="J111" s="90"/>
      <c r="K111" s="7" t="s">
        <v>2567</v>
      </c>
      <c r="L111" s="90" t="s">
        <v>2568</v>
      </c>
      <c r="M111" s="90"/>
      <c r="N111" s="90"/>
      <c r="O111" s="7" t="s">
        <v>2579</v>
      </c>
      <c r="P111" s="90" t="s">
        <v>2580</v>
      </c>
      <c r="Q111" s="90"/>
      <c r="R111" s="90"/>
      <c r="S111" s="7" t="s">
        <v>2581</v>
      </c>
      <c r="T111" s="90" t="s">
        <v>2582</v>
      </c>
      <c r="U111" s="90"/>
      <c r="V111" s="90"/>
      <c r="W111" s="7" t="s">
        <v>2583</v>
      </c>
    </row>
    <row r="112" spans="1:23" ht="12.75">
      <c r="A112" s="7"/>
      <c r="B112" s="7"/>
      <c r="C112" s="7"/>
      <c r="D112" s="7"/>
      <c r="E112" s="7"/>
      <c r="F112" s="7"/>
      <c r="G112" s="7"/>
      <c r="H112" s="7"/>
      <c r="I112" s="7"/>
      <c r="J112" s="7"/>
      <c r="K112" s="7"/>
      <c r="L112" s="7"/>
      <c r="M112" s="7"/>
      <c r="N112" s="7"/>
      <c r="O112" s="7"/>
      <c r="P112" s="7"/>
      <c r="Q112" s="7"/>
      <c r="R112" s="7"/>
      <c r="S112" s="7"/>
      <c r="T112" s="7"/>
      <c r="U112" s="7"/>
      <c r="V112" s="7"/>
      <c r="W112" s="7"/>
    </row>
    <row r="113" spans="1:23" ht="12.75">
      <c r="A113" s="90" t="s">
        <v>2584</v>
      </c>
      <c r="B113" s="90"/>
      <c r="C113" s="90"/>
      <c r="D113" s="90" t="s">
        <v>2585</v>
      </c>
      <c r="E113" s="90"/>
      <c r="F113" s="90"/>
      <c r="G113" s="7" t="s">
        <v>2586</v>
      </c>
      <c r="H113" s="90" t="s">
        <v>2587</v>
      </c>
      <c r="I113" s="90"/>
      <c r="J113" s="90"/>
      <c r="K113" s="7" t="s">
        <v>2588</v>
      </c>
      <c r="L113" s="90" t="s">
        <v>2589</v>
      </c>
      <c r="M113" s="90"/>
      <c r="N113" s="90"/>
      <c r="O113" s="7" t="s">
        <v>1005</v>
      </c>
      <c r="P113" s="90" t="s">
        <v>2590</v>
      </c>
      <c r="Q113" s="90"/>
      <c r="R113" s="90"/>
      <c r="S113" s="7" t="s">
        <v>2591</v>
      </c>
      <c r="T113" s="90" t="s">
        <v>2592</v>
      </c>
      <c r="U113" s="90"/>
      <c r="V113" s="90"/>
      <c r="W113" s="7" t="s">
        <v>2593</v>
      </c>
    </row>
    <row r="114" spans="1:23" ht="12.75">
      <c r="A114" s="7"/>
      <c r="B114" s="7"/>
      <c r="C114" s="7"/>
      <c r="D114" s="7"/>
      <c r="E114" s="7"/>
      <c r="F114" s="7"/>
      <c r="G114" s="7"/>
      <c r="H114" s="7"/>
      <c r="I114" s="7"/>
      <c r="J114" s="7"/>
      <c r="K114" s="7"/>
      <c r="L114" s="7"/>
      <c r="M114" s="7"/>
      <c r="N114" s="7"/>
      <c r="O114" s="7"/>
      <c r="P114" s="7"/>
      <c r="Q114" s="7"/>
      <c r="R114" s="7"/>
      <c r="S114" s="7"/>
      <c r="T114" s="7"/>
      <c r="U114" s="7"/>
      <c r="V114" s="7"/>
      <c r="W114" s="7"/>
    </row>
    <row r="115" spans="1:23" ht="12.75">
      <c r="A115" s="90" t="s">
        <v>2594</v>
      </c>
      <c r="B115" s="90"/>
      <c r="C115" s="90"/>
      <c r="D115" s="90" t="s">
        <v>2595</v>
      </c>
      <c r="E115" s="90"/>
      <c r="F115" s="90"/>
      <c r="G115" s="7" t="s">
        <v>2596</v>
      </c>
      <c r="H115" s="90" t="s">
        <v>2394</v>
      </c>
      <c r="I115" s="90"/>
      <c r="J115" s="90"/>
      <c r="K115" s="7" t="s">
        <v>2395</v>
      </c>
      <c r="L115" s="90" t="s">
        <v>2396</v>
      </c>
      <c r="M115" s="90"/>
      <c r="N115" s="90"/>
      <c r="O115" s="7" t="s">
        <v>2397</v>
      </c>
      <c r="P115" s="90" t="s">
        <v>2398</v>
      </c>
      <c r="Q115" s="90"/>
      <c r="R115" s="90"/>
      <c r="S115" s="7" t="s">
        <v>2399</v>
      </c>
      <c r="T115" s="90" t="s">
        <v>2400</v>
      </c>
      <c r="U115" s="90"/>
      <c r="V115" s="90"/>
      <c r="W115" s="7" t="s">
        <v>2401</v>
      </c>
    </row>
    <row r="116" spans="1:23" ht="12.75">
      <c r="A116" s="90" t="s">
        <v>2402</v>
      </c>
      <c r="B116" s="90"/>
      <c r="C116" s="90"/>
      <c r="D116" s="90" t="s">
        <v>2403</v>
      </c>
      <c r="E116" s="90"/>
      <c r="F116" s="90"/>
      <c r="G116" s="7" t="s">
        <v>819</v>
      </c>
      <c r="H116" s="90" t="s">
        <v>2404</v>
      </c>
      <c r="I116" s="90"/>
      <c r="J116" s="90"/>
      <c r="K116" s="7" t="s">
        <v>2405</v>
      </c>
      <c r="L116" s="90" t="s">
        <v>2406</v>
      </c>
      <c r="M116" s="90"/>
      <c r="N116" s="90"/>
      <c r="O116" s="7" t="s">
        <v>2407</v>
      </c>
      <c r="P116" s="90" t="s">
        <v>2408</v>
      </c>
      <c r="Q116" s="90"/>
      <c r="R116" s="90"/>
      <c r="S116" s="7" t="s">
        <v>2409</v>
      </c>
      <c r="T116" s="90" t="s">
        <v>2410</v>
      </c>
      <c r="U116" s="90"/>
      <c r="V116" s="90"/>
      <c r="W116" s="7" t="s">
        <v>2411</v>
      </c>
    </row>
    <row r="117" spans="1:23" ht="12.75">
      <c r="A117" s="90" t="s">
        <v>2412</v>
      </c>
      <c r="B117" s="90"/>
      <c r="C117" s="90"/>
      <c r="D117" s="90" t="s">
        <v>2413</v>
      </c>
      <c r="E117" s="90"/>
      <c r="F117" s="90"/>
      <c r="G117" s="7" t="s">
        <v>1023</v>
      </c>
      <c r="H117" s="90" t="s">
        <v>2414</v>
      </c>
      <c r="I117" s="90"/>
      <c r="J117" s="90"/>
      <c r="K117" s="7" t="s">
        <v>2415</v>
      </c>
      <c r="L117" s="90" t="s">
        <v>2416</v>
      </c>
      <c r="M117" s="90"/>
      <c r="N117" s="90"/>
      <c r="O117" s="7" t="s">
        <v>2417</v>
      </c>
      <c r="P117" s="90" t="s">
        <v>2418</v>
      </c>
      <c r="Q117" s="90"/>
      <c r="R117" s="90"/>
      <c r="S117" s="7" t="s">
        <v>2419</v>
      </c>
      <c r="T117" s="90" t="s">
        <v>2420</v>
      </c>
      <c r="U117" s="90"/>
      <c r="V117" s="90"/>
      <c r="W117" s="7" t="s">
        <v>2421</v>
      </c>
    </row>
    <row r="118" spans="1:23" ht="12.75">
      <c r="A118" s="7"/>
      <c r="B118" s="7"/>
      <c r="C118" s="7"/>
      <c r="D118" s="7"/>
      <c r="E118" s="7"/>
      <c r="F118" s="7"/>
      <c r="G118" s="7"/>
      <c r="H118" s="7"/>
      <c r="I118" s="7"/>
      <c r="J118" s="7"/>
      <c r="K118" s="7"/>
      <c r="L118" s="7"/>
      <c r="M118" s="7"/>
      <c r="N118" s="7"/>
      <c r="O118" s="7"/>
      <c r="P118" s="7"/>
      <c r="Q118" s="7"/>
      <c r="R118" s="7"/>
      <c r="S118" s="7"/>
      <c r="T118" s="7"/>
      <c r="U118" s="7"/>
      <c r="V118" s="7"/>
      <c r="W118" s="7"/>
    </row>
    <row r="119" spans="1:23" ht="12.75">
      <c r="A119" s="90" t="s">
        <v>1294</v>
      </c>
      <c r="B119" s="90"/>
      <c r="C119" s="90"/>
      <c r="D119" s="90" t="s">
        <v>2422</v>
      </c>
      <c r="E119" s="90"/>
      <c r="F119" s="90"/>
      <c r="G119" s="7" t="s">
        <v>2423</v>
      </c>
      <c r="H119" s="90" t="s">
        <v>2424</v>
      </c>
      <c r="I119" s="90"/>
      <c r="J119" s="90"/>
      <c r="K119" s="7" t="s">
        <v>2425</v>
      </c>
      <c r="L119" s="90" t="s">
        <v>2426</v>
      </c>
      <c r="M119" s="90"/>
      <c r="N119" s="90"/>
      <c r="O119" s="7" t="s">
        <v>2427</v>
      </c>
      <c r="P119" s="90" t="s">
        <v>2428</v>
      </c>
      <c r="Q119" s="90"/>
      <c r="R119" s="90"/>
      <c r="S119" s="7" t="s">
        <v>2429</v>
      </c>
      <c r="T119" s="90" t="s">
        <v>2430</v>
      </c>
      <c r="U119" s="90"/>
      <c r="V119" s="90"/>
      <c r="W119" s="7" t="s">
        <v>2431</v>
      </c>
    </row>
    <row r="120" spans="1:23" ht="12.75">
      <c r="A120" s="90" t="s">
        <v>1303</v>
      </c>
      <c r="B120" s="90"/>
      <c r="C120" s="90"/>
      <c r="D120" s="90" t="s">
        <v>2432</v>
      </c>
      <c r="E120" s="90"/>
      <c r="F120" s="90"/>
      <c r="G120" s="7" t="s">
        <v>2433</v>
      </c>
      <c r="H120" s="90" t="s">
        <v>2434</v>
      </c>
      <c r="I120" s="90"/>
      <c r="J120" s="90"/>
      <c r="K120" s="7" t="s">
        <v>2435</v>
      </c>
      <c r="L120" s="90" t="s">
        <v>2436</v>
      </c>
      <c r="M120" s="90"/>
      <c r="N120" s="90"/>
      <c r="O120" s="7" t="s">
        <v>2437</v>
      </c>
      <c r="P120" s="90" t="s">
        <v>2438</v>
      </c>
      <c r="Q120" s="90"/>
      <c r="R120" s="90"/>
      <c r="S120" s="7" t="s">
        <v>2439</v>
      </c>
      <c r="T120" s="90" t="s">
        <v>2440</v>
      </c>
      <c r="U120" s="90"/>
      <c r="V120" s="90"/>
      <c r="W120" s="7" t="s">
        <v>2441</v>
      </c>
    </row>
    <row r="121" spans="1:23" ht="12.75">
      <c r="A121" s="90" t="s">
        <v>1065</v>
      </c>
      <c r="B121" s="90"/>
      <c r="C121" s="90"/>
      <c r="D121" s="90" t="s">
        <v>2442</v>
      </c>
      <c r="E121" s="90"/>
      <c r="F121" s="90"/>
      <c r="G121" s="7" t="s">
        <v>2443</v>
      </c>
      <c r="H121" s="90" t="s">
        <v>2444</v>
      </c>
      <c r="I121" s="90"/>
      <c r="J121" s="90"/>
      <c r="K121" s="7" t="s">
        <v>2445</v>
      </c>
      <c r="L121" s="90" t="s">
        <v>2446</v>
      </c>
      <c r="M121" s="90"/>
      <c r="N121" s="90"/>
      <c r="O121" s="7" t="s">
        <v>1073</v>
      </c>
      <c r="P121" s="90" t="s">
        <v>2447</v>
      </c>
      <c r="Q121" s="90"/>
      <c r="R121" s="90"/>
      <c r="S121" s="7" t="s">
        <v>2431</v>
      </c>
      <c r="T121" s="90" t="s">
        <v>2448</v>
      </c>
      <c r="U121" s="90"/>
      <c r="V121" s="90"/>
      <c r="W121" s="7" t="s">
        <v>2449</v>
      </c>
    </row>
    <row r="122" spans="1:23" ht="12.75">
      <c r="A122" s="7"/>
      <c r="B122" s="7"/>
      <c r="C122" s="7"/>
      <c r="D122" s="7"/>
      <c r="E122" s="7"/>
      <c r="F122" s="7"/>
      <c r="G122" s="7"/>
      <c r="H122" s="7"/>
      <c r="I122" s="7"/>
      <c r="J122" s="7"/>
      <c r="K122" s="7"/>
      <c r="L122" s="7"/>
      <c r="M122" s="7"/>
      <c r="N122" s="7"/>
      <c r="O122" s="7"/>
      <c r="P122" s="7"/>
      <c r="Q122" s="7"/>
      <c r="R122" s="7"/>
      <c r="S122" s="7"/>
      <c r="T122" s="7"/>
      <c r="U122" s="7"/>
      <c r="V122" s="7"/>
      <c r="W122" s="7"/>
    </row>
    <row r="123" spans="1:23" ht="12.75">
      <c r="A123" s="7"/>
      <c r="B123" s="7"/>
      <c r="C123" s="7"/>
      <c r="D123" s="7"/>
      <c r="E123" s="7"/>
      <c r="F123" s="7"/>
      <c r="G123" s="7"/>
      <c r="H123" s="7"/>
      <c r="I123" s="7"/>
      <c r="J123" s="7"/>
      <c r="K123" s="7"/>
      <c r="L123" s="7"/>
      <c r="M123" s="7"/>
      <c r="N123" s="7"/>
      <c r="O123" s="7"/>
      <c r="P123" s="7"/>
      <c r="Q123" s="7"/>
      <c r="R123" s="7"/>
      <c r="S123" s="7"/>
      <c r="T123" s="7"/>
      <c r="U123" s="7"/>
      <c r="V123" s="7"/>
      <c r="W123" s="7"/>
    </row>
    <row r="124" spans="1:23" ht="12.75">
      <c r="A124" s="7"/>
      <c r="B124" s="7"/>
      <c r="C124" s="7"/>
      <c r="D124" s="7"/>
      <c r="E124" s="7"/>
      <c r="F124" s="7"/>
      <c r="G124" s="7"/>
      <c r="H124" s="7"/>
      <c r="I124" s="7"/>
      <c r="J124" s="7"/>
      <c r="K124" s="7"/>
      <c r="L124" s="7"/>
      <c r="M124" s="7"/>
      <c r="N124" s="7"/>
      <c r="O124" s="7"/>
      <c r="P124" s="7"/>
      <c r="Q124" s="7"/>
      <c r="R124" s="7"/>
      <c r="S124" s="7"/>
      <c r="T124" s="7"/>
      <c r="U124" s="7"/>
      <c r="V124" s="7"/>
      <c r="W124" s="7"/>
    </row>
    <row r="125" spans="1:23" ht="12.75">
      <c r="A125" s="7"/>
      <c r="B125" s="7"/>
      <c r="C125" s="7"/>
      <c r="D125" s="7"/>
      <c r="E125" s="7"/>
      <c r="F125" s="7"/>
      <c r="G125" s="7"/>
      <c r="H125" s="7"/>
      <c r="I125" s="7"/>
      <c r="J125" s="7"/>
      <c r="K125" s="7"/>
      <c r="L125" s="7"/>
      <c r="M125" s="7"/>
      <c r="N125" s="7"/>
      <c r="O125" s="7"/>
      <c r="P125" s="7"/>
      <c r="Q125" s="7"/>
      <c r="R125" s="7"/>
      <c r="S125" s="7"/>
      <c r="T125" s="7"/>
      <c r="U125" s="7"/>
      <c r="V125" s="7"/>
      <c r="W125" s="7"/>
    </row>
    <row r="126" spans="1:23" ht="12.75">
      <c r="A126" s="7"/>
      <c r="B126" s="7"/>
      <c r="C126" s="7"/>
      <c r="D126" s="7"/>
      <c r="E126" s="7"/>
      <c r="F126" s="7"/>
      <c r="G126" s="7"/>
      <c r="H126" s="7"/>
      <c r="I126" s="7"/>
      <c r="J126" s="7"/>
      <c r="K126" s="7"/>
      <c r="L126" s="7"/>
      <c r="M126" s="7"/>
      <c r="N126" s="7"/>
      <c r="O126" s="7"/>
      <c r="P126" s="7"/>
      <c r="Q126" s="7"/>
      <c r="R126" s="7"/>
      <c r="S126" s="7"/>
      <c r="T126" s="7"/>
      <c r="U126" s="7"/>
      <c r="V126" s="7"/>
      <c r="W126" s="7"/>
    </row>
    <row r="127" spans="1:23" ht="12.75">
      <c r="A127" s="7"/>
      <c r="B127" s="7"/>
      <c r="C127" s="7"/>
      <c r="D127" s="7"/>
      <c r="E127" s="7"/>
      <c r="F127" s="7"/>
      <c r="G127" s="7"/>
      <c r="H127" s="7"/>
      <c r="I127" s="7"/>
      <c r="J127" s="7"/>
      <c r="K127" s="7"/>
      <c r="L127" s="7"/>
      <c r="M127" s="7"/>
      <c r="N127" s="7"/>
      <c r="O127" s="7"/>
      <c r="P127" s="7"/>
      <c r="Q127" s="7"/>
      <c r="R127" s="7"/>
      <c r="S127" s="7"/>
      <c r="T127" s="7"/>
      <c r="U127" s="7"/>
      <c r="V127" s="7"/>
      <c r="W127" s="7"/>
    </row>
    <row r="128" spans="1:23" ht="12.75">
      <c r="A128" s="7"/>
      <c r="B128" s="7"/>
      <c r="C128" s="7"/>
      <c r="D128" s="7"/>
      <c r="E128" s="7"/>
      <c r="F128" s="7"/>
      <c r="G128" s="7"/>
      <c r="H128" s="7"/>
      <c r="I128" s="7"/>
      <c r="J128" s="7"/>
      <c r="K128" s="7"/>
      <c r="L128" s="7"/>
      <c r="M128" s="7"/>
      <c r="N128" s="7"/>
      <c r="O128" s="7"/>
      <c r="P128" s="7"/>
      <c r="Q128" s="7"/>
      <c r="R128" s="7"/>
      <c r="S128" s="7"/>
      <c r="T128" s="7"/>
      <c r="U128" s="7"/>
      <c r="V128" s="7"/>
      <c r="W128" s="7"/>
    </row>
    <row r="129" spans="1:23" ht="12.75">
      <c r="A129" s="7"/>
      <c r="B129" s="7"/>
      <c r="C129" s="7"/>
      <c r="D129" s="7"/>
      <c r="E129" s="7"/>
      <c r="F129" s="7"/>
      <c r="G129" s="7"/>
      <c r="H129" s="7"/>
      <c r="I129" s="7"/>
      <c r="J129" s="7"/>
      <c r="K129" s="7"/>
      <c r="L129" s="7"/>
      <c r="M129" s="7"/>
      <c r="N129" s="7"/>
      <c r="O129" s="7"/>
      <c r="P129" s="7"/>
      <c r="Q129" s="7"/>
      <c r="R129" s="7"/>
      <c r="S129" s="7"/>
      <c r="T129" s="7"/>
      <c r="U129" s="7"/>
      <c r="V129" s="7"/>
      <c r="W129" s="7"/>
    </row>
    <row r="130" spans="1:23" ht="12.75">
      <c r="A130" s="7"/>
      <c r="B130" s="7"/>
      <c r="C130" s="7"/>
      <c r="D130" s="7"/>
      <c r="E130" s="7"/>
      <c r="F130" s="7"/>
      <c r="G130" s="7"/>
      <c r="H130" s="7"/>
      <c r="I130" s="7"/>
      <c r="J130" s="7"/>
      <c r="K130" s="7"/>
      <c r="L130" s="7"/>
      <c r="M130" s="7"/>
      <c r="N130" s="7"/>
      <c r="O130" s="7"/>
      <c r="P130" s="7"/>
      <c r="Q130" s="7"/>
      <c r="R130" s="7"/>
      <c r="S130" s="7"/>
      <c r="T130" s="7"/>
      <c r="U130" s="7"/>
      <c r="V130" s="7"/>
      <c r="W130" s="7"/>
    </row>
    <row r="131" spans="1:23" ht="12.75">
      <c r="A131" s="7"/>
      <c r="B131" s="7"/>
      <c r="C131" s="7"/>
      <c r="D131" s="7"/>
      <c r="E131" s="7"/>
      <c r="F131" s="7"/>
      <c r="G131" s="7"/>
      <c r="H131" s="7"/>
      <c r="I131" s="7"/>
      <c r="J131" s="7"/>
      <c r="K131" s="7"/>
      <c r="L131" s="7"/>
      <c r="M131" s="7"/>
      <c r="N131" s="7"/>
      <c r="O131" s="7"/>
      <c r="P131" s="7"/>
      <c r="Q131" s="7"/>
      <c r="R131" s="7"/>
      <c r="S131" s="7"/>
      <c r="T131" s="7"/>
      <c r="U131" s="7"/>
      <c r="V131" s="7"/>
      <c r="W131" s="7"/>
    </row>
    <row r="132" spans="1:23" ht="12.75">
      <c r="A132" s="7"/>
      <c r="B132" s="7"/>
      <c r="C132" s="7"/>
      <c r="D132" s="7"/>
      <c r="E132" s="7"/>
      <c r="F132" s="7"/>
      <c r="G132" s="7"/>
      <c r="H132" s="7"/>
      <c r="I132" s="7"/>
      <c r="J132" s="7"/>
      <c r="K132" s="7"/>
      <c r="L132" s="7"/>
      <c r="M132" s="7"/>
      <c r="N132" s="7"/>
      <c r="O132" s="7"/>
      <c r="P132" s="7"/>
      <c r="Q132" s="7"/>
      <c r="R132" s="7"/>
      <c r="S132" s="7"/>
      <c r="T132" s="7"/>
      <c r="U132" s="7"/>
      <c r="V132" s="7"/>
      <c r="W132" s="7"/>
    </row>
    <row r="133" spans="1:23" ht="12.75">
      <c r="A133" s="7"/>
      <c r="B133" s="7"/>
      <c r="C133" s="7"/>
      <c r="D133" s="7"/>
      <c r="E133" s="7"/>
      <c r="F133" s="7"/>
      <c r="G133" s="7"/>
      <c r="H133" s="7"/>
      <c r="I133" s="7"/>
      <c r="J133" s="7"/>
      <c r="K133" s="7"/>
      <c r="L133" s="7"/>
      <c r="M133" s="7"/>
      <c r="N133" s="7"/>
      <c r="O133" s="7"/>
      <c r="P133" s="7"/>
      <c r="Q133" s="7"/>
      <c r="R133" s="7"/>
      <c r="S133" s="7"/>
      <c r="T133" s="7"/>
      <c r="U133" s="7"/>
      <c r="V133" s="7"/>
      <c r="W133" s="7"/>
    </row>
    <row r="134" spans="1:23" ht="12.75">
      <c r="A134" s="7"/>
      <c r="B134" s="7"/>
      <c r="C134" s="7"/>
      <c r="D134" s="7"/>
      <c r="E134" s="7"/>
      <c r="F134" s="7"/>
      <c r="G134" s="7"/>
      <c r="H134" s="7"/>
      <c r="I134" s="7"/>
      <c r="J134" s="7"/>
      <c r="K134" s="7"/>
      <c r="L134" s="7"/>
      <c r="M134" s="7"/>
      <c r="N134" s="7"/>
      <c r="O134" s="7"/>
      <c r="P134" s="7"/>
      <c r="Q134" s="7"/>
      <c r="R134" s="7"/>
      <c r="S134" s="7"/>
      <c r="T134" s="7"/>
      <c r="U134" s="7"/>
      <c r="V134" s="7"/>
      <c r="W134" s="7"/>
    </row>
    <row r="135" spans="1:23" ht="12.75">
      <c r="A135" s="7"/>
      <c r="B135" s="7"/>
      <c r="C135" s="7"/>
      <c r="D135" s="7"/>
      <c r="E135" s="7"/>
      <c r="F135" s="7"/>
      <c r="G135" s="7"/>
      <c r="H135" s="7"/>
      <c r="I135" s="7"/>
      <c r="J135" s="7"/>
      <c r="K135" s="7"/>
      <c r="L135" s="7"/>
      <c r="M135" s="7"/>
      <c r="N135" s="7"/>
      <c r="O135" s="7"/>
      <c r="P135" s="7"/>
      <c r="Q135" s="7"/>
      <c r="R135" s="7"/>
      <c r="S135" s="7"/>
      <c r="T135" s="7"/>
      <c r="U135" s="7"/>
      <c r="V135" s="7"/>
      <c r="W135" s="7"/>
    </row>
    <row r="136" spans="1:23" ht="12.75">
      <c r="A136" s="7"/>
      <c r="B136" s="7"/>
      <c r="C136" s="7"/>
      <c r="D136" s="7"/>
      <c r="E136" s="7"/>
      <c r="F136" s="7"/>
      <c r="G136" s="7"/>
      <c r="H136" s="7"/>
      <c r="I136" s="7"/>
      <c r="J136" s="7"/>
      <c r="K136" s="7"/>
      <c r="L136" s="7"/>
      <c r="M136" s="7"/>
      <c r="N136" s="7"/>
      <c r="O136" s="7"/>
      <c r="P136" s="7"/>
      <c r="Q136" s="7"/>
      <c r="R136" s="7"/>
      <c r="S136" s="7"/>
      <c r="T136" s="7"/>
      <c r="U136" s="7"/>
      <c r="V136" s="7"/>
      <c r="W136" s="7"/>
    </row>
    <row r="137" spans="1:23" ht="12.75">
      <c r="A137" s="7"/>
      <c r="B137" s="7"/>
      <c r="C137" s="7"/>
      <c r="D137" s="7"/>
      <c r="E137" s="7"/>
      <c r="F137" s="7"/>
      <c r="G137" s="7"/>
      <c r="H137" s="7"/>
      <c r="I137" s="7"/>
      <c r="J137" s="7"/>
      <c r="K137" s="7"/>
      <c r="L137" s="7"/>
      <c r="M137" s="7"/>
      <c r="N137" s="7"/>
      <c r="O137" s="7"/>
      <c r="P137" s="7"/>
      <c r="Q137" s="7"/>
      <c r="R137" s="7"/>
      <c r="S137" s="7"/>
      <c r="T137" s="7"/>
      <c r="U137" s="7"/>
      <c r="V137" s="7"/>
      <c r="W137" s="7"/>
    </row>
    <row r="138" spans="1:23" ht="12.75">
      <c r="A138" s="7"/>
      <c r="B138" s="7"/>
      <c r="C138" s="7"/>
      <c r="D138" s="7"/>
      <c r="E138" s="7"/>
      <c r="F138" s="7"/>
      <c r="G138" s="7"/>
      <c r="H138" s="7"/>
      <c r="I138" s="7"/>
      <c r="J138" s="7"/>
      <c r="K138" s="7"/>
      <c r="L138" s="7"/>
      <c r="M138" s="7"/>
      <c r="N138" s="7"/>
      <c r="O138" s="7"/>
      <c r="P138" s="7"/>
      <c r="Q138" s="7"/>
      <c r="R138" s="7"/>
      <c r="S138" s="7"/>
      <c r="T138" s="7"/>
      <c r="U138" s="7"/>
      <c r="V138" s="7"/>
      <c r="W138" s="7"/>
    </row>
    <row r="139" spans="1:23" ht="12.75">
      <c r="A139" s="7"/>
      <c r="B139" s="7"/>
      <c r="C139" s="7"/>
      <c r="D139" s="7"/>
      <c r="E139" s="7"/>
      <c r="F139" s="7"/>
      <c r="G139" s="7"/>
      <c r="H139" s="7"/>
      <c r="I139" s="7"/>
      <c r="J139" s="7"/>
      <c r="K139" s="7"/>
      <c r="L139" s="7"/>
      <c r="M139" s="7"/>
      <c r="N139" s="7"/>
      <c r="O139" s="7"/>
      <c r="P139" s="7"/>
      <c r="Q139" s="7"/>
      <c r="R139" s="7"/>
      <c r="S139" s="7"/>
      <c r="T139" s="7"/>
      <c r="U139" s="7"/>
      <c r="V139" s="7"/>
      <c r="W139" s="7"/>
    </row>
    <row r="140" spans="1:23" ht="12.75">
      <c r="A140" s="7"/>
      <c r="B140" s="7"/>
      <c r="C140" s="7"/>
      <c r="D140" s="7"/>
      <c r="E140" s="7"/>
      <c r="F140" s="7"/>
      <c r="G140" s="7"/>
      <c r="H140" s="7"/>
      <c r="I140" s="7"/>
      <c r="J140" s="7"/>
      <c r="K140" s="7"/>
      <c r="L140" s="7"/>
      <c r="M140" s="7"/>
      <c r="N140" s="7"/>
      <c r="O140" s="7"/>
      <c r="P140" s="7"/>
      <c r="Q140" s="7"/>
      <c r="R140" s="7"/>
      <c r="S140" s="7"/>
      <c r="T140" s="7"/>
      <c r="U140" s="7"/>
      <c r="V140" s="7"/>
      <c r="W140" s="7"/>
    </row>
    <row r="141" spans="1:23" ht="12.75">
      <c r="A141" s="7"/>
      <c r="B141" s="7"/>
      <c r="C141" s="7"/>
      <c r="D141" s="7"/>
      <c r="E141" s="7"/>
      <c r="F141" s="7"/>
      <c r="G141" s="7"/>
      <c r="H141" s="7"/>
      <c r="I141" s="7"/>
      <c r="J141" s="7"/>
      <c r="K141" s="7"/>
      <c r="L141" s="7"/>
      <c r="M141" s="7"/>
      <c r="N141" s="7"/>
      <c r="O141" s="7"/>
      <c r="P141" s="7"/>
      <c r="Q141" s="7"/>
      <c r="R141" s="7"/>
      <c r="S141" s="7"/>
      <c r="T141" s="7"/>
      <c r="U141" s="7"/>
      <c r="V141" s="7"/>
      <c r="W141" s="7"/>
    </row>
    <row r="142" spans="1:23" ht="12.75">
      <c r="A142" s="7"/>
      <c r="B142" s="7"/>
      <c r="C142" s="7"/>
      <c r="D142" s="7"/>
      <c r="E142" s="7"/>
      <c r="F142" s="7"/>
      <c r="G142" s="7"/>
      <c r="H142" s="7"/>
      <c r="I142" s="7"/>
      <c r="J142" s="7"/>
      <c r="K142" s="7"/>
      <c r="L142" s="7"/>
      <c r="M142" s="7"/>
      <c r="N142" s="7"/>
      <c r="O142" s="7"/>
      <c r="P142" s="7"/>
      <c r="Q142" s="7"/>
      <c r="R142" s="7"/>
      <c r="S142" s="7"/>
      <c r="T142" s="7"/>
      <c r="U142" s="7"/>
      <c r="V142" s="7"/>
      <c r="W142" s="7"/>
    </row>
    <row r="143" spans="1:23" ht="12.75">
      <c r="A143" s="7"/>
      <c r="B143" s="7"/>
      <c r="C143" s="7"/>
      <c r="D143" s="7"/>
      <c r="E143" s="7"/>
      <c r="F143" s="7"/>
      <c r="G143" s="7"/>
      <c r="H143" s="7"/>
      <c r="I143" s="7"/>
      <c r="J143" s="7"/>
      <c r="K143" s="7"/>
      <c r="L143" s="7"/>
      <c r="M143" s="7"/>
      <c r="N143" s="7"/>
      <c r="O143" s="7"/>
      <c r="P143" s="7"/>
      <c r="Q143" s="7"/>
      <c r="R143" s="7"/>
      <c r="S143" s="7"/>
      <c r="T143" s="7"/>
      <c r="U143" s="7"/>
      <c r="V143" s="7"/>
      <c r="W143" s="7"/>
    </row>
    <row r="144" spans="1:23" ht="12.75">
      <c r="A144" s="7"/>
      <c r="B144" s="7"/>
      <c r="C144" s="7"/>
      <c r="D144" s="7"/>
      <c r="E144" s="7"/>
      <c r="F144" s="7"/>
      <c r="G144" s="7"/>
      <c r="H144" s="7"/>
      <c r="I144" s="7"/>
      <c r="J144" s="7"/>
      <c r="K144" s="7"/>
      <c r="L144" s="7"/>
      <c r="M144" s="7"/>
      <c r="N144" s="7"/>
      <c r="O144" s="7"/>
      <c r="P144" s="7"/>
      <c r="Q144" s="7"/>
      <c r="R144" s="7"/>
      <c r="S144" s="7"/>
      <c r="T144" s="7"/>
      <c r="U144" s="7"/>
      <c r="V144" s="7"/>
      <c r="W144" s="7"/>
    </row>
    <row r="145" spans="1:23" ht="12.75">
      <c r="A145" s="7"/>
      <c r="B145" s="7"/>
      <c r="C145" s="7"/>
      <c r="D145" s="7"/>
      <c r="E145" s="7"/>
      <c r="F145" s="7"/>
      <c r="G145" s="7"/>
      <c r="H145" s="7"/>
      <c r="I145" s="7"/>
      <c r="J145" s="7"/>
      <c r="K145" s="7"/>
      <c r="L145" s="7"/>
      <c r="M145" s="7"/>
      <c r="N145" s="7"/>
      <c r="O145" s="7"/>
      <c r="P145" s="7"/>
      <c r="Q145" s="7"/>
      <c r="R145" s="7"/>
      <c r="S145" s="7"/>
      <c r="T145" s="7"/>
      <c r="U145" s="7"/>
      <c r="V145" s="7"/>
      <c r="W145" s="7"/>
    </row>
    <row r="146" spans="1:23" ht="12.75">
      <c r="A146" s="7"/>
      <c r="B146" s="7"/>
      <c r="C146" s="7"/>
      <c r="D146" s="7"/>
      <c r="E146" s="7"/>
      <c r="F146" s="7"/>
      <c r="G146" s="7"/>
      <c r="H146" s="7"/>
      <c r="I146" s="7"/>
      <c r="J146" s="7"/>
      <c r="K146" s="7"/>
      <c r="L146" s="7"/>
      <c r="M146" s="7"/>
      <c r="N146" s="7"/>
      <c r="O146" s="7"/>
      <c r="P146" s="7"/>
      <c r="Q146" s="7"/>
      <c r="R146" s="7"/>
      <c r="S146" s="7"/>
      <c r="T146" s="7"/>
      <c r="U146" s="7"/>
      <c r="V146" s="7"/>
      <c r="W146" s="7"/>
    </row>
    <row r="147" spans="1:23" ht="12.75">
      <c r="A147" s="7"/>
      <c r="B147" s="7"/>
      <c r="C147" s="7"/>
      <c r="D147" s="7"/>
      <c r="E147" s="7"/>
      <c r="F147" s="7"/>
      <c r="G147" s="7"/>
      <c r="H147" s="7"/>
      <c r="I147" s="7"/>
      <c r="J147" s="7"/>
      <c r="K147" s="7"/>
      <c r="L147" s="7"/>
      <c r="M147" s="7"/>
      <c r="N147" s="7"/>
      <c r="O147" s="7"/>
      <c r="P147" s="7"/>
      <c r="Q147" s="7"/>
      <c r="R147" s="7"/>
      <c r="S147" s="7"/>
      <c r="T147" s="7"/>
      <c r="U147" s="7"/>
      <c r="V147" s="7"/>
      <c r="W147" s="7"/>
    </row>
    <row r="148" spans="1:23" ht="12.75">
      <c r="A148" s="7"/>
      <c r="B148" s="7"/>
      <c r="C148" s="7"/>
      <c r="D148" s="7"/>
      <c r="E148" s="7"/>
      <c r="F148" s="7"/>
      <c r="G148" s="7"/>
      <c r="H148" s="7"/>
      <c r="I148" s="7"/>
      <c r="J148" s="7"/>
      <c r="K148" s="7"/>
      <c r="L148" s="7"/>
      <c r="M148" s="7"/>
      <c r="N148" s="7"/>
      <c r="O148" s="7"/>
      <c r="P148" s="7"/>
      <c r="Q148" s="7"/>
      <c r="R148" s="7"/>
      <c r="S148" s="7"/>
      <c r="T148" s="7"/>
      <c r="U148" s="7"/>
      <c r="V148" s="7"/>
      <c r="W148" s="7"/>
    </row>
    <row r="149" spans="1:23" ht="12.75">
      <c r="A149" s="7"/>
      <c r="B149" s="7"/>
      <c r="C149" s="7"/>
      <c r="D149" s="7"/>
      <c r="E149" s="7"/>
      <c r="F149" s="7"/>
      <c r="G149" s="7"/>
      <c r="H149" s="7"/>
      <c r="I149" s="7"/>
      <c r="J149" s="7"/>
      <c r="K149" s="7"/>
      <c r="L149" s="7"/>
      <c r="M149" s="7"/>
      <c r="N149" s="7"/>
      <c r="O149" s="7"/>
      <c r="P149" s="7"/>
      <c r="Q149" s="7"/>
      <c r="R149" s="7"/>
      <c r="S149" s="7"/>
      <c r="T149" s="7"/>
      <c r="U149" s="7"/>
      <c r="V149" s="7"/>
      <c r="W149" s="7"/>
    </row>
    <row r="150" spans="1:23" ht="12.75">
      <c r="A150" s="7"/>
      <c r="B150" s="7"/>
      <c r="C150" s="7"/>
      <c r="D150" s="7"/>
      <c r="E150" s="7"/>
      <c r="F150" s="7"/>
      <c r="G150" s="7"/>
      <c r="H150" s="7"/>
      <c r="I150" s="7"/>
      <c r="J150" s="7"/>
      <c r="K150" s="7"/>
      <c r="L150" s="7"/>
      <c r="M150" s="7"/>
      <c r="N150" s="7"/>
      <c r="O150" s="7"/>
      <c r="P150" s="7"/>
      <c r="Q150" s="7"/>
      <c r="R150" s="7"/>
      <c r="S150" s="7"/>
      <c r="T150" s="7"/>
      <c r="U150" s="7"/>
      <c r="V150" s="7"/>
      <c r="W150" s="7"/>
    </row>
    <row r="151" spans="1:23" ht="12.75">
      <c r="A151" s="90" t="s">
        <v>1431</v>
      </c>
      <c r="B151" s="90"/>
      <c r="C151" s="90"/>
      <c r="D151" s="90" t="s">
        <v>157</v>
      </c>
      <c r="E151" s="90"/>
      <c r="F151" s="90"/>
      <c r="G151" s="7" t="s">
        <v>157</v>
      </c>
      <c r="H151" s="90" t="s">
        <v>157</v>
      </c>
      <c r="I151" s="90"/>
      <c r="J151" s="90"/>
      <c r="K151" s="7" t="s">
        <v>157</v>
      </c>
      <c r="L151" s="90" t="s">
        <v>157</v>
      </c>
      <c r="M151" s="90"/>
      <c r="N151" s="90"/>
      <c r="O151" s="7" t="s">
        <v>157</v>
      </c>
      <c r="P151" s="90" t="s">
        <v>157</v>
      </c>
      <c r="Q151" s="90"/>
      <c r="R151" s="90"/>
      <c r="S151" s="7" t="s">
        <v>157</v>
      </c>
      <c r="T151" s="90" t="s">
        <v>157</v>
      </c>
      <c r="U151" s="90"/>
      <c r="V151" s="90"/>
      <c r="W151" s="7" t="s">
        <v>157</v>
      </c>
    </row>
    <row r="152" spans="1:23" ht="12.75">
      <c r="A152" s="90" t="s">
        <v>2450</v>
      </c>
      <c r="B152" s="90"/>
      <c r="C152" s="90"/>
      <c r="D152" s="90" t="s">
        <v>1097</v>
      </c>
      <c r="E152" s="90"/>
      <c r="F152" s="90"/>
      <c r="G152" s="7" t="s">
        <v>219</v>
      </c>
      <c r="H152" s="90" t="s">
        <v>541</v>
      </c>
      <c r="I152" s="90"/>
      <c r="J152" s="90"/>
      <c r="K152" s="7" t="s">
        <v>413</v>
      </c>
      <c r="L152" s="90" t="s">
        <v>1448</v>
      </c>
      <c r="M152" s="90"/>
      <c r="N152" s="90"/>
      <c r="O152" s="7" t="s">
        <v>227</v>
      </c>
      <c r="P152" s="90" t="s">
        <v>2451</v>
      </c>
      <c r="Q152" s="90"/>
      <c r="R152" s="90"/>
      <c r="S152" s="7" t="s">
        <v>227</v>
      </c>
      <c r="T152" s="90" t="s">
        <v>1182</v>
      </c>
      <c r="U152" s="90"/>
      <c r="V152" s="90"/>
      <c r="W152" s="7" t="s">
        <v>413</v>
      </c>
    </row>
    <row r="153" spans="1:23" ht="12.75">
      <c r="A153" s="90" t="s">
        <v>2452</v>
      </c>
      <c r="B153" s="90"/>
      <c r="C153" s="90"/>
      <c r="D153" s="90" t="s">
        <v>896</v>
      </c>
      <c r="E153" s="90"/>
      <c r="F153" s="90"/>
      <c r="G153" s="7" t="s">
        <v>219</v>
      </c>
      <c r="H153" s="90" t="s">
        <v>2453</v>
      </c>
      <c r="I153" s="90"/>
      <c r="J153" s="90"/>
      <c r="K153" s="7" t="s">
        <v>587</v>
      </c>
      <c r="L153" s="90" t="s">
        <v>2453</v>
      </c>
      <c r="M153" s="90"/>
      <c r="N153" s="90"/>
      <c r="O153" s="7" t="s">
        <v>309</v>
      </c>
      <c r="P153" s="90" t="s">
        <v>899</v>
      </c>
      <c r="Q153" s="90"/>
      <c r="R153" s="90"/>
      <c r="S153" s="7" t="s">
        <v>413</v>
      </c>
      <c r="T153" s="90" t="s">
        <v>529</v>
      </c>
      <c r="U153" s="90"/>
      <c r="V153" s="90"/>
      <c r="W153" s="7" t="s">
        <v>369</v>
      </c>
    </row>
    <row r="154" spans="1:23" ht="12.75">
      <c r="A154" s="90" t="s">
        <v>2454</v>
      </c>
      <c r="B154" s="90"/>
      <c r="C154" s="90"/>
      <c r="D154" s="90" t="s">
        <v>1434</v>
      </c>
      <c r="E154" s="90"/>
      <c r="F154" s="90"/>
      <c r="G154" s="7" t="s">
        <v>231</v>
      </c>
      <c r="H154" s="90" t="s">
        <v>905</v>
      </c>
      <c r="I154" s="90"/>
      <c r="J154" s="90"/>
      <c r="K154" s="7" t="s">
        <v>1582</v>
      </c>
      <c r="L154" s="90" t="s">
        <v>1097</v>
      </c>
      <c r="M154" s="90"/>
      <c r="N154" s="90"/>
      <c r="O154" s="7" t="s">
        <v>365</v>
      </c>
      <c r="P154" s="90" t="s">
        <v>2599</v>
      </c>
      <c r="Q154" s="90"/>
      <c r="R154" s="90"/>
      <c r="S154" s="7" t="s">
        <v>1329</v>
      </c>
      <c r="T154" s="90" t="s">
        <v>1031</v>
      </c>
      <c r="U154" s="90"/>
      <c r="V154" s="90"/>
      <c r="W154" s="7" t="s">
        <v>358</v>
      </c>
    </row>
    <row r="155" spans="1:23" ht="12.75">
      <c r="A155" s="90" t="s">
        <v>2600</v>
      </c>
      <c r="B155" s="90"/>
      <c r="C155" s="90"/>
      <c r="D155" s="90" t="s">
        <v>836</v>
      </c>
      <c r="E155" s="90"/>
      <c r="F155" s="90"/>
      <c r="G155" s="7" t="s">
        <v>219</v>
      </c>
      <c r="H155" s="90" t="s">
        <v>372</v>
      </c>
      <c r="I155" s="90"/>
      <c r="J155" s="90"/>
      <c r="K155" s="7" t="s">
        <v>223</v>
      </c>
      <c r="L155" s="90" t="s">
        <v>2601</v>
      </c>
      <c r="M155" s="90"/>
      <c r="N155" s="90"/>
      <c r="O155" s="7" t="s">
        <v>227</v>
      </c>
      <c r="P155" s="90" t="s">
        <v>644</v>
      </c>
      <c r="Q155" s="90"/>
      <c r="R155" s="90"/>
      <c r="S155" s="7" t="s">
        <v>231</v>
      </c>
      <c r="T155" s="90" t="s">
        <v>2602</v>
      </c>
      <c r="U155" s="90"/>
      <c r="V155" s="90"/>
      <c r="W155" s="7" t="s">
        <v>413</v>
      </c>
    </row>
    <row r="156" spans="1:23" ht="12.75">
      <c r="A156" s="90" t="s">
        <v>2452</v>
      </c>
      <c r="B156" s="90"/>
      <c r="C156" s="90"/>
      <c r="D156" s="90" t="s">
        <v>282</v>
      </c>
      <c r="E156" s="90"/>
      <c r="F156" s="90"/>
      <c r="G156" s="7" t="s">
        <v>219</v>
      </c>
      <c r="H156" s="90" t="s">
        <v>609</v>
      </c>
      <c r="I156" s="90"/>
      <c r="J156" s="90"/>
      <c r="K156" s="7" t="s">
        <v>160</v>
      </c>
      <c r="L156" s="90" t="s">
        <v>1421</v>
      </c>
      <c r="M156" s="90"/>
      <c r="N156" s="90"/>
      <c r="O156" s="7" t="s">
        <v>413</v>
      </c>
      <c r="P156" s="90" t="s">
        <v>1448</v>
      </c>
      <c r="Q156" s="90"/>
      <c r="R156" s="90"/>
      <c r="S156" s="7" t="s">
        <v>223</v>
      </c>
      <c r="T156" s="90" t="s">
        <v>2451</v>
      </c>
      <c r="U156" s="90"/>
      <c r="V156" s="90"/>
      <c r="W156" s="7" t="s">
        <v>369</v>
      </c>
    </row>
    <row r="157" spans="1:23" ht="12.75">
      <c r="A157" s="90" t="s">
        <v>2454</v>
      </c>
      <c r="B157" s="90"/>
      <c r="C157" s="90"/>
      <c r="D157" s="90" t="s">
        <v>283</v>
      </c>
      <c r="E157" s="90"/>
      <c r="F157" s="90"/>
      <c r="G157" s="7" t="s">
        <v>231</v>
      </c>
      <c r="H157" s="90" t="s">
        <v>836</v>
      </c>
      <c r="I157" s="90"/>
      <c r="J157" s="90"/>
      <c r="K157" s="7" t="s">
        <v>358</v>
      </c>
      <c r="L157" s="90" t="s">
        <v>186</v>
      </c>
      <c r="M157" s="90"/>
      <c r="N157" s="90"/>
      <c r="O157" s="7" t="s">
        <v>587</v>
      </c>
      <c r="P157" s="90" t="s">
        <v>281</v>
      </c>
      <c r="Q157" s="90"/>
      <c r="R157" s="90"/>
      <c r="S157" s="7" t="s">
        <v>369</v>
      </c>
      <c r="T157" s="90" t="s">
        <v>623</v>
      </c>
      <c r="U157" s="90"/>
      <c r="V157" s="90"/>
      <c r="W157" s="7" t="s">
        <v>1568</v>
      </c>
    </row>
    <row r="158" spans="1:23" ht="12.75">
      <c r="A158" s="90" t="s">
        <v>2603</v>
      </c>
      <c r="B158" s="90"/>
      <c r="C158" s="90"/>
      <c r="D158" s="90" t="s">
        <v>2604</v>
      </c>
      <c r="E158" s="90"/>
      <c r="F158" s="90"/>
      <c r="G158" s="7" t="s">
        <v>231</v>
      </c>
      <c r="H158" s="90" t="s">
        <v>2605</v>
      </c>
      <c r="I158" s="90"/>
      <c r="J158" s="90"/>
      <c r="K158" s="7" t="s">
        <v>2606</v>
      </c>
      <c r="L158" s="90" t="s">
        <v>2607</v>
      </c>
      <c r="M158" s="90"/>
      <c r="N158" s="90"/>
      <c r="O158" s="7" t="s">
        <v>1568</v>
      </c>
      <c r="P158" s="90" t="s">
        <v>2608</v>
      </c>
      <c r="Q158" s="90"/>
      <c r="R158" s="90"/>
      <c r="S158" s="7" t="s">
        <v>369</v>
      </c>
      <c r="T158" s="90" t="s">
        <v>2609</v>
      </c>
      <c r="U158" s="90"/>
      <c r="V158" s="90"/>
      <c r="W158" s="7" t="s">
        <v>362</v>
      </c>
    </row>
    <row r="159" spans="1:23" ht="12.75">
      <c r="A159" s="90" t="s">
        <v>2452</v>
      </c>
      <c r="B159" s="90"/>
      <c r="C159" s="90"/>
      <c r="D159" s="90" t="s">
        <v>2610</v>
      </c>
      <c r="E159" s="90"/>
      <c r="F159" s="90"/>
      <c r="G159" s="7" t="s">
        <v>227</v>
      </c>
      <c r="H159" s="90" t="s">
        <v>2611</v>
      </c>
      <c r="I159" s="90"/>
      <c r="J159" s="90"/>
      <c r="K159" s="7" t="s">
        <v>2612</v>
      </c>
      <c r="L159" s="90" t="s">
        <v>2613</v>
      </c>
      <c r="M159" s="90"/>
      <c r="N159" s="90"/>
      <c r="O159" s="7" t="s">
        <v>2606</v>
      </c>
      <c r="P159" s="90" t="s">
        <v>275</v>
      </c>
      <c r="Q159" s="90"/>
      <c r="R159" s="90"/>
      <c r="S159" s="7" t="s">
        <v>365</v>
      </c>
      <c r="T159" s="90" t="s">
        <v>1311</v>
      </c>
      <c r="U159" s="90"/>
      <c r="V159" s="90"/>
      <c r="W159" s="7" t="s">
        <v>1568</v>
      </c>
    </row>
    <row r="160" spans="1:23" ht="12.75">
      <c r="A160" s="90" t="s">
        <v>2454</v>
      </c>
      <c r="B160" s="90"/>
      <c r="C160" s="90"/>
      <c r="D160" s="90" t="s">
        <v>1585</v>
      </c>
      <c r="E160" s="90"/>
      <c r="F160" s="90"/>
      <c r="G160" s="7" t="s">
        <v>160</v>
      </c>
      <c r="H160" s="90" t="s">
        <v>2614</v>
      </c>
      <c r="I160" s="90"/>
      <c r="J160" s="90"/>
      <c r="K160" s="7" t="s">
        <v>2615</v>
      </c>
      <c r="L160" s="90" t="s">
        <v>2616</v>
      </c>
      <c r="M160" s="90"/>
      <c r="N160" s="90"/>
      <c r="O160" s="7" t="s">
        <v>2617</v>
      </c>
      <c r="P160" s="90" t="s">
        <v>2618</v>
      </c>
      <c r="Q160" s="90"/>
      <c r="R160" s="90"/>
      <c r="S160" s="7" t="s">
        <v>2619</v>
      </c>
      <c r="T160" s="90" t="s">
        <v>2620</v>
      </c>
      <c r="U160" s="90"/>
      <c r="V160" s="90"/>
      <c r="W160" s="7" t="s">
        <v>2621</v>
      </c>
    </row>
    <row r="161" spans="1:23" ht="12.75">
      <c r="A161" s="7"/>
      <c r="B161" s="7"/>
      <c r="C161" s="7"/>
      <c r="D161" s="7"/>
      <c r="E161" s="7"/>
      <c r="F161" s="7"/>
      <c r="G161" s="7"/>
      <c r="H161" s="7"/>
      <c r="I161" s="7"/>
      <c r="J161" s="7"/>
      <c r="K161" s="7"/>
      <c r="L161" s="7"/>
      <c r="M161" s="7"/>
      <c r="N161" s="7"/>
      <c r="O161" s="7"/>
      <c r="P161" s="7"/>
      <c r="Q161" s="7"/>
      <c r="R161" s="7"/>
      <c r="S161" s="7"/>
      <c r="T161" s="7"/>
      <c r="U161" s="7"/>
      <c r="V161" s="7"/>
      <c r="W161" s="7"/>
    </row>
    <row r="162" spans="1:23" ht="12.75">
      <c r="A162" s="90" t="s">
        <v>2622</v>
      </c>
      <c r="B162" s="90"/>
      <c r="C162" s="90"/>
      <c r="D162" s="90" t="s">
        <v>682</v>
      </c>
      <c r="E162" s="90"/>
      <c r="F162" s="90"/>
      <c r="G162" s="7" t="s">
        <v>219</v>
      </c>
      <c r="H162" s="90" t="s">
        <v>2623</v>
      </c>
      <c r="I162" s="90"/>
      <c r="J162" s="90"/>
      <c r="K162" s="7" t="s">
        <v>413</v>
      </c>
      <c r="L162" s="90" t="s">
        <v>623</v>
      </c>
      <c r="M162" s="90"/>
      <c r="N162" s="90"/>
      <c r="O162" s="7" t="s">
        <v>227</v>
      </c>
      <c r="P162" s="90" t="s">
        <v>2624</v>
      </c>
      <c r="Q162" s="90"/>
      <c r="R162" s="90"/>
      <c r="S162" s="7" t="s">
        <v>227</v>
      </c>
      <c r="T162" s="90" t="s">
        <v>2625</v>
      </c>
      <c r="U162" s="90"/>
      <c r="V162" s="90"/>
      <c r="W162" s="7" t="s">
        <v>223</v>
      </c>
    </row>
    <row r="163" spans="1:23" ht="12.75">
      <c r="A163" s="90" t="s">
        <v>2626</v>
      </c>
      <c r="B163" s="90"/>
      <c r="C163" s="90"/>
      <c r="D163" s="90" t="s">
        <v>2627</v>
      </c>
      <c r="E163" s="90"/>
      <c r="F163" s="90"/>
      <c r="G163" s="7" t="s">
        <v>231</v>
      </c>
      <c r="H163" s="90" t="s">
        <v>432</v>
      </c>
      <c r="I163" s="90"/>
      <c r="J163" s="90"/>
      <c r="K163" s="7" t="s">
        <v>362</v>
      </c>
      <c r="L163" s="90" t="s">
        <v>664</v>
      </c>
      <c r="M163" s="90"/>
      <c r="N163" s="90"/>
      <c r="O163" s="7" t="s">
        <v>160</v>
      </c>
      <c r="P163" s="90" t="s">
        <v>2628</v>
      </c>
      <c r="Q163" s="90"/>
      <c r="R163" s="90"/>
      <c r="S163" s="7" t="s">
        <v>309</v>
      </c>
      <c r="T163" s="90" t="s">
        <v>2608</v>
      </c>
      <c r="U163" s="90"/>
      <c r="V163" s="90"/>
      <c r="W163" s="7" t="s">
        <v>587</v>
      </c>
    </row>
    <row r="164" spans="1:23" ht="12.75">
      <c r="A164" s="90" t="s">
        <v>2629</v>
      </c>
      <c r="B164" s="90"/>
      <c r="C164" s="90"/>
      <c r="D164" s="90" t="s">
        <v>787</v>
      </c>
      <c r="E164" s="90"/>
      <c r="F164" s="90"/>
      <c r="G164" s="7" t="s">
        <v>231</v>
      </c>
      <c r="H164" s="90" t="s">
        <v>2451</v>
      </c>
      <c r="I164" s="90"/>
      <c r="J164" s="90"/>
      <c r="K164" s="7" t="s">
        <v>362</v>
      </c>
      <c r="L164" s="90" t="s">
        <v>379</v>
      </c>
      <c r="M164" s="90"/>
      <c r="N164" s="90"/>
      <c r="O164" s="7" t="s">
        <v>160</v>
      </c>
      <c r="P164" s="90" t="s">
        <v>2625</v>
      </c>
      <c r="Q164" s="90"/>
      <c r="R164" s="90"/>
      <c r="S164" s="7" t="s">
        <v>309</v>
      </c>
      <c r="T164" s="90" t="s">
        <v>458</v>
      </c>
      <c r="U164" s="90"/>
      <c r="V164" s="90"/>
      <c r="W164" s="7" t="s">
        <v>1329</v>
      </c>
    </row>
    <row r="165" spans="1:23" ht="12.75">
      <c r="A165" s="90" t="s">
        <v>2630</v>
      </c>
      <c r="B165" s="90"/>
      <c r="C165" s="90"/>
      <c r="D165" s="90" t="s">
        <v>2631</v>
      </c>
      <c r="E165" s="90"/>
      <c r="F165" s="90"/>
      <c r="G165" s="7" t="s">
        <v>227</v>
      </c>
      <c r="H165" s="90" t="s">
        <v>769</v>
      </c>
      <c r="I165" s="90"/>
      <c r="J165" s="90"/>
      <c r="K165" s="7" t="s">
        <v>1586</v>
      </c>
      <c r="L165" s="90" t="s">
        <v>2632</v>
      </c>
      <c r="M165" s="90"/>
      <c r="N165" s="90"/>
      <c r="O165" s="7" t="s">
        <v>365</v>
      </c>
      <c r="P165" s="90" t="s">
        <v>2633</v>
      </c>
      <c r="Q165" s="90"/>
      <c r="R165" s="90"/>
      <c r="S165" s="7" t="s">
        <v>587</v>
      </c>
      <c r="T165" s="90" t="s">
        <v>2634</v>
      </c>
      <c r="U165" s="90"/>
      <c r="V165" s="90"/>
      <c r="W165" s="7" t="s">
        <v>1568</v>
      </c>
    </row>
    <row r="166" spans="1:23" ht="12.75">
      <c r="A166" s="90" t="s">
        <v>2635</v>
      </c>
      <c r="B166" s="90"/>
      <c r="C166" s="90"/>
      <c r="D166" s="90" t="s">
        <v>259</v>
      </c>
      <c r="E166" s="90"/>
      <c r="F166" s="90"/>
      <c r="G166" s="7" t="s">
        <v>231</v>
      </c>
      <c r="H166" s="90" t="s">
        <v>840</v>
      </c>
      <c r="I166" s="90"/>
      <c r="J166" s="90"/>
      <c r="K166" s="7" t="s">
        <v>365</v>
      </c>
      <c r="L166" s="90" t="s">
        <v>2636</v>
      </c>
      <c r="M166" s="90"/>
      <c r="N166" s="90"/>
      <c r="O166" s="7" t="s">
        <v>160</v>
      </c>
      <c r="P166" s="90" t="s">
        <v>2637</v>
      </c>
      <c r="Q166" s="90"/>
      <c r="R166" s="90"/>
      <c r="S166" s="7" t="s">
        <v>309</v>
      </c>
      <c r="T166" s="90" t="s">
        <v>2638</v>
      </c>
      <c r="U166" s="90"/>
      <c r="V166" s="90"/>
      <c r="W166" s="7" t="s">
        <v>1329</v>
      </c>
    </row>
    <row r="167" spans="1:23" ht="12.75">
      <c r="A167" s="90" t="s">
        <v>2639</v>
      </c>
      <c r="B167" s="90"/>
      <c r="C167" s="90"/>
      <c r="D167" s="90" t="s">
        <v>432</v>
      </c>
      <c r="E167" s="90"/>
      <c r="F167" s="90"/>
      <c r="G167" s="7" t="s">
        <v>219</v>
      </c>
      <c r="H167" s="90" t="s">
        <v>296</v>
      </c>
      <c r="I167" s="90"/>
      <c r="J167" s="90"/>
      <c r="K167" s="7" t="s">
        <v>223</v>
      </c>
      <c r="L167" s="90" t="s">
        <v>293</v>
      </c>
      <c r="M167" s="90"/>
      <c r="N167" s="90"/>
      <c r="O167" s="7" t="s">
        <v>227</v>
      </c>
      <c r="P167" s="90" t="s">
        <v>1557</v>
      </c>
      <c r="Q167" s="90"/>
      <c r="R167" s="90"/>
      <c r="S167" s="7" t="s">
        <v>231</v>
      </c>
      <c r="T167" s="90" t="s">
        <v>899</v>
      </c>
      <c r="U167" s="90"/>
      <c r="V167" s="90"/>
      <c r="W167" s="7" t="s">
        <v>223</v>
      </c>
    </row>
    <row r="168" spans="1:23" ht="12.75">
      <c r="A168" s="90" t="s">
        <v>2640</v>
      </c>
      <c r="B168" s="90"/>
      <c r="C168" s="90"/>
      <c r="D168" s="90" t="s">
        <v>1438</v>
      </c>
      <c r="E168" s="90"/>
      <c r="F168" s="90"/>
      <c r="G168" s="7" t="s">
        <v>219</v>
      </c>
      <c r="H168" s="90" t="s">
        <v>615</v>
      </c>
      <c r="I168" s="90"/>
      <c r="J168" s="90"/>
      <c r="K168" s="7" t="s">
        <v>413</v>
      </c>
      <c r="L168" s="90" t="s">
        <v>416</v>
      </c>
      <c r="M168" s="90"/>
      <c r="N168" s="90"/>
      <c r="O168" s="7" t="s">
        <v>227</v>
      </c>
      <c r="P168" s="90" t="s">
        <v>1438</v>
      </c>
      <c r="Q168" s="90"/>
      <c r="R168" s="90"/>
      <c r="S168" s="7" t="s">
        <v>231</v>
      </c>
      <c r="T168" s="90" t="s">
        <v>896</v>
      </c>
      <c r="U168" s="90"/>
      <c r="V168" s="90"/>
      <c r="W168" s="7" t="s">
        <v>223</v>
      </c>
    </row>
    <row r="169" spans="1:23" ht="12.75">
      <c r="A169" s="90" t="s">
        <v>2641</v>
      </c>
      <c r="B169" s="90"/>
      <c r="C169" s="90"/>
      <c r="D169" s="90" t="s">
        <v>2453</v>
      </c>
      <c r="E169" s="90"/>
      <c r="F169" s="90"/>
      <c r="G169" s="7" t="s">
        <v>219</v>
      </c>
      <c r="H169" s="90" t="s">
        <v>416</v>
      </c>
      <c r="I169" s="90"/>
      <c r="J169" s="90"/>
      <c r="K169" s="7" t="s">
        <v>160</v>
      </c>
      <c r="L169" s="90" t="s">
        <v>556</v>
      </c>
      <c r="M169" s="90"/>
      <c r="N169" s="90"/>
      <c r="O169" s="7" t="s">
        <v>309</v>
      </c>
      <c r="P169" s="90" t="s">
        <v>2642</v>
      </c>
      <c r="Q169" s="90"/>
      <c r="R169" s="90"/>
      <c r="S169" s="7" t="s">
        <v>223</v>
      </c>
      <c r="T169" s="90" t="s">
        <v>2643</v>
      </c>
      <c r="U169" s="90"/>
      <c r="V169" s="90"/>
      <c r="W169" s="7" t="s">
        <v>369</v>
      </c>
    </row>
    <row r="170" spans="1:23" ht="12.75">
      <c r="A170" s="90" t="s">
        <v>2644</v>
      </c>
      <c r="B170" s="90"/>
      <c r="C170" s="90"/>
      <c r="D170" s="90" t="s">
        <v>1554</v>
      </c>
      <c r="E170" s="90"/>
      <c r="F170" s="90"/>
      <c r="G170" s="7" t="s">
        <v>219</v>
      </c>
      <c r="H170" s="90" t="s">
        <v>284</v>
      </c>
      <c r="I170" s="90"/>
      <c r="J170" s="90"/>
      <c r="K170" s="7" t="s">
        <v>309</v>
      </c>
      <c r="L170" s="90" t="s">
        <v>965</v>
      </c>
      <c r="M170" s="90"/>
      <c r="N170" s="90"/>
      <c r="O170" s="7" t="s">
        <v>223</v>
      </c>
      <c r="P170" s="90" t="s">
        <v>664</v>
      </c>
      <c r="Q170" s="90"/>
      <c r="R170" s="90"/>
      <c r="S170" s="7" t="s">
        <v>227</v>
      </c>
      <c r="T170" s="90" t="s">
        <v>960</v>
      </c>
      <c r="U170" s="90"/>
      <c r="V170" s="90"/>
      <c r="W170" s="7" t="s">
        <v>309</v>
      </c>
    </row>
    <row r="171" spans="1:23" ht="12.75">
      <c r="A171" s="90" t="s">
        <v>2645</v>
      </c>
      <c r="B171" s="90"/>
      <c r="C171" s="90"/>
      <c r="D171" s="90" t="s">
        <v>2646</v>
      </c>
      <c r="E171" s="90"/>
      <c r="F171" s="90"/>
      <c r="G171" s="7" t="s">
        <v>219</v>
      </c>
      <c r="H171" s="90" t="s">
        <v>259</v>
      </c>
      <c r="I171" s="90"/>
      <c r="J171" s="90"/>
      <c r="K171" s="7" t="s">
        <v>587</v>
      </c>
      <c r="L171" s="90" t="s">
        <v>1439</v>
      </c>
      <c r="M171" s="90"/>
      <c r="N171" s="90"/>
      <c r="O171" s="7" t="s">
        <v>369</v>
      </c>
      <c r="P171" s="90" t="s">
        <v>2647</v>
      </c>
      <c r="Q171" s="90"/>
      <c r="R171" s="90"/>
      <c r="S171" s="7" t="s">
        <v>223</v>
      </c>
      <c r="T171" s="90" t="s">
        <v>526</v>
      </c>
      <c r="U171" s="90"/>
      <c r="V171" s="90"/>
      <c r="W171" s="7" t="s">
        <v>413</v>
      </c>
    </row>
    <row r="172" spans="1:7" ht="12.75">
      <c r="A172" s="6" t="s">
        <v>157</v>
      </c>
      <c r="B172" s="88" t="s">
        <v>2510</v>
      </c>
      <c r="C172" s="88"/>
      <c r="D172" s="88"/>
      <c r="E172" s="88"/>
      <c r="F172" s="6"/>
      <c r="G172" s="6"/>
    </row>
    <row r="173" spans="1:7" ht="12.75">
      <c r="A173" s="6"/>
      <c r="B173" s="88"/>
      <c r="C173" s="88"/>
      <c r="D173" s="88"/>
      <c r="E173" s="88"/>
      <c r="F173" s="6"/>
      <c r="G173" s="6"/>
    </row>
    <row r="174" spans="1:7" ht="12.75">
      <c r="A174" s="6" t="s">
        <v>157</v>
      </c>
      <c r="B174" s="88" t="s">
        <v>2511</v>
      </c>
      <c r="C174" s="88"/>
      <c r="D174" s="88"/>
      <c r="E174" s="88"/>
      <c r="F174" s="6"/>
      <c r="G174" s="6"/>
    </row>
    <row r="175" spans="1:7" ht="12.75">
      <c r="A175" s="6"/>
      <c r="B175" s="88"/>
      <c r="C175" s="88"/>
      <c r="D175" s="88"/>
      <c r="E175" s="88"/>
      <c r="F175" s="6"/>
      <c r="G175" s="6"/>
    </row>
    <row r="176" spans="1:7" ht="12.75">
      <c r="A176" s="6" t="s">
        <v>157</v>
      </c>
      <c r="B176" s="88" t="s">
        <v>2512</v>
      </c>
      <c r="C176" s="88"/>
      <c r="D176" s="88"/>
      <c r="E176" s="88"/>
      <c r="F176" s="6"/>
      <c r="G176" s="6"/>
    </row>
    <row r="177" spans="1:7" ht="12.75">
      <c r="A177" s="6"/>
      <c r="B177" s="88"/>
      <c r="C177" s="88"/>
      <c r="D177" s="88"/>
      <c r="E177" s="88"/>
      <c r="F177" s="6"/>
      <c r="G177" s="6"/>
    </row>
    <row r="178" spans="1:7" ht="12.75">
      <c r="A178" s="6" t="s">
        <v>157</v>
      </c>
      <c r="B178" s="88" t="s">
        <v>2675</v>
      </c>
      <c r="C178" s="88"/>
      <c r="D178" s="88"/>
      <c r="E178" s="88"/>
      <c r="F178" s="6"/>
      <c r="G178" s="6"/>
    </row>
    <row r="179" spans="1:7" ht="12.75">
      <c r="A179" s="6"/>
      <c r="B179" s="88"/>
      <c r="C179" s="88"/>
      <c r="D179" s="88"/>
      <c r="E179" s="88"/>
      <c r="F179" s="6"/>
      <c r="G179" s="6"/>
    </row>
    <row r="180" spans="1:7" ht="12.75">
      <c r="A180" s="6" t="s">
        <v>157</v>
      </c>
      <c r="B180" s="88" t="s">
        <v>2676</v>
      </c>
      <c r="C180" s="88"/>
      <c r="D180" s="88"/>
      <c r="E180" s="88"/>
      <c r="F180" s="6"/>
      <c r="G180" s="6"/>
    </row>
    <row r="181" spans="1:7" ht="12.75">
      <c r="A181" s="6"/>
      <c r="B181" s="88"/>
      <c r="C181" s="88"/>
      <c r="D181" s="88"/>
      <c r="E181" s="88"/>
      <c r="F181" s="6"/>
      <c r="G181" s="6"/>
    </row>
    <row r="182" spans="1:7" ht="12.75">
      <c r="A182" s="6" t="s">
        <v>157</v>
      </c>
      <c r="B182" s="88" t="s">
        <v>2677</v>
      </c>
      <c r="C182" s="88"/>
      <c r="D182" s="88"/>
      <c r="E182" s="88"/>
      <c r="F182" s="6"/>
      <c r="G182" s="6"/>
    </row>
    <row r="183" spans="1:7" ht="12.75">
      <c r="A183" s="6"/>
      <c r="B183" s="88"/>
      <c r="C183" s="88"/>
      <c r="D183" s="88"/>
      <c r="E183" s="88"/>
      <c r="F183" s="6"/>
      <c r="G183" s="6"/>
    </row>
    <row r="184" spans="1:7" ht="12.75">
      <c r="A184" s="6" t="s">
        <v>157</v>
      </c>
      <c r="B184" s="88" t="s">
        <v>2597</v>
      </c>
      <c r="C184" s="88"/>
      <c r="D184" s="88"/>
      <c r="E184" s="88"/>
      <c r="F184" s="6"/>
      <c r="G184" s="6"/>
    </row>
    <row r="185" spans="1:7" ht="12.75">
      <c r="A185" s="6"/>
      <c r="B185" s="88"/>
      <c r="C185" s="88"/>
      <c r="D185" s="88"/>
      <c r="E185" s="88"/>
      <c r="F185" s="6"/>
      <c r="G185" s="6"/>
    </row>
    <row r="186" spans="1:7" ht="12.75">
      <c r="A186" s="6" t="s">
        <v>157</v>
      </c>
      <c r="B186" s="88" t="s">
        <v>2598</v>
      </c>
      <c r="C186" s="88"/>
      <c r="D186" s="88"/>
      <c r="E186" s="88"/>
      <c r="F186" s="6"/>
      <c r="G186" s="6"/>
    </row>
    <row r="187" spans="1:7" ht="12.75">
      <c r="A187" s="6"/>
      <c r="B187" s="88"/>
      <c r="C187" s="88"/>
      <c r="D187" s="88"/>
      <c r="E187" s="88"/>
      <c r="F187" s="6"/>
      <c r="G187" s="6"/>
    </row>
    <row r="188" spans="1:7" ht="12.75">
      <c r="A188" s="6" t="s">
        <v>157</v>
      </c>
      <c r="B188" s="88" t="s">
        <v>2672</v>
      </c>
      <c r="C188" s="88"/>
      <c r="D188" s="88"/>
      <c r="E188" s="88"/>
      <c r="F188" s="6"/>
      <c r="G188" s="6"/>
    </row>
    <row r="189" spans="1:7" ht="12.75">
      <c r="A189" s="6"/>
      <c r="B189" s="88"/>
      <c r="C189" s="88"/>
      <c r="D189" s="88"/>
      <c r="E189" s="88"/>
      <c r="F189" s="6"/>
      <c r="G189" s="6"/>
    </row>
    <row r="190" spans="1:7" ht="12.75">
      <c r="A190" s="6" t="s">
        <v>157</v>
      </c>
      <c r="B190" s="88" t="s">
        <v>2673</v>
      </c>
      <c r="C190" s="88"/>
      <c r="D190" s="88"/>
      <c r="E190" s="88"/>
      <c r="F190" s="6"/>
      <c r="G190" s="6"/>
    </row>
    <row r="191" spans="1:7" ht="12.75">
      <c r="A191" s="6"/>
      <c r="B191" s="88"/>
      <c r="C191" s="88"/>
      <c r="D191" s="88"/>
      <c r="E191" s="88"/>
      <c r="F191" s="6"/>
      <c r="G191" s="6"/>
    </row>
    <row r="192" spans="1:7" ht="12.75">
      <c r="A192" s="6" t="s">
        <v>157</v>
      </c>
      <c r="B192" s="88" t="s">
        <v>2674</v>
      </c>
      <c r="C192" s="88"/>
      <c r="D192" s="88"/>
      <c r="E192" s="88"/>
      <c r="F192" s="6"/>
      <c r="G192" s="6"/>
    </row>
    <row r="193" spans="1:7" ht="12.75">
      <c r="A193" s="6"/>
      <c r="B193" s="88"/>
      <c r="C193" s="88"/>
      <c r="D193" s="88"/>
      <c r="E193" s="88"/>
      <c r="F193" s="6"/>
      <c r="G193" s="6"/>
    </row>
    <row r="194" ht="15.75" customHeight="1"/>
    <row r="195" ht="15.75" customHeight="1"/>
  </sheetData>
  <mergeCells count="722">
    <mergeCell ref="A1:D1"/>
    <mergeCell ref="A2:D2"/>
    <mergeCell ref="B3:E4"/>
    <mergeCell ref="A5:C5"/>
    <mergeCell ref="D5:F5"/>
    <mergeCell ref="H5:J5"/>
    <mergeCell ref="L5:N5"/>
    <mergeCell ref="P5:R5"/>
    <mergeCell ref="T5:V5"/>
    <mergeCell ref="A6:C6"/>
    <mergeCell ref="D6:F6"/>
    <mergeCell ref="H6:J6"/>
    <mergeCell ref="L6:N6"/>
    <mergeCell ref="P6:R6"/>
    <mergeCell ref="T6:V6"/>
    <mergeCell ref="A7:C7"/>
    <mergeCell ref="D7:F7"/>
    <mergeCell ref="H7:J7"/>
    <mergeCell ref="L7:N7"/>
    <mergeCell ref="P7:R7"/>
    <mergeCell ref="T7:V7"/>
    <mergeCell ref="A8:C8"/>
    <mergeCell ref="D8:F8"/>
    <mergeCell ref="H8:J8"/>
    <mergeCell ref="L8:N8"/>
    <mergeCell ref="P8:R8"/>
    <mergeCell ref="T8:V8"/>
    <mergeCell ref="A9:C9"/>
    <mergeCell ref="D9:F9"/>
    <mergeCell ref="H9:J9"/>
    <mergeCell ref="L9:N9"/>
    <mergeCell ref="P9:R9"/>
    <mergeCell ref="T9:V9"/>
    <mergeCell ref="A10:C10"/>
    <mergeCell ref="D10:F10"/>
    <mergeCell ref="H10:J10"/>
    <mergeCell ref="L10:N10"/>
    <mergeCell ref="P10:R10"/>
    <mergeCell ref="T10:V10"/>
    <mergeCell ref="A11:C11"/>
    <mergeCell ref="D11:F11"/>
    <mergeCell ref="H11:J11"/>
    <mergeCell ref="L11:N11"/>
    <mergeCell ref="P11:R11"/>
    <mergeCell ref="T11:V11"/>
    <mergeCell ref="A12:C12"/>
    <mergeCell ref="D12:F12"/>
    <mergeCell ref="H12:J12"/>
    <mergeCell ref="L12:N12"/>
    <mergeCell ref="P12:R12"/>
    <mergeCell ref="T12:V12"/>
    <mergeCell ref="A13:C13"/>
    <mergeCell ref="D13:F13"/>
    <mergeCell ref="H13:J13"/>
    <mergeCell ref="L13:N13"/>
    <mergeCell ref="P13:R13"/>
    <mergeCell ref="T13:V13"/>
    <mergeCell ref="A15:C15"/>
    <mergeCell ref="D15:F15"/>
    <mergeCell ref="H15:J15"/>
    <mergeCell ref="L15:N15"/>
    <mergeCell ref="P15:R15"/>
    <mergeCell ref="T15:V15"/>
    <mergeCell ref="A16:C16"/>
    <mergeCell ref="D16:F16"/>
    <mergeCell ref="H16:J16"/>
    <mergeCell ref="L16:N16"/>
    <mergeCell ref="P16:R16"/>
    <mergeCell ref="T16:V16"/>
    <mergeCell ref="A18:C18"/>
    <mergeCell ref="D18:F18"/>
    <mergeCell ref="H18:J18"/>
    <mergeCell ref="L18:N18"/>
    <mergeCell ref="P18:R18"/>
    <mergeCell ref="T18:V18"/>
    <mergeCell ref="A19:C19"/>
    <mergeCell ref="D19:F19"/>
    <mergeCell ref="H19:J19"/>
    <mergeCell ref="L19:N19"/>
    <mergeCell ref="P19:R19"/>
    <mergeCell ref="T19:V19"/>
    <mergeCell ref="A20:C20"/>
    <mergeCell ref="D20:F20"/>
    <mergeCell ref="H20:J20"/>
    <mergeCell ref="L20:N20"/>
    <mergeCell ref="P20:R20"/>
    <mergeCell ref="T20:V20"/>
    <mergeCell ref="A21:C21"/>
    <mergeCell ref="D21:F21"/>
    <mergeCell ref="H21:J21"/>
    <mergeCell ref="L21:N21"/>
    <mergeCell ref="P21:R21"/>
    <mergeCell ref="T21:V21"/>
    <mergeCell ref="A23:C23"/>
    <mergeCell ref="D23:F23"/>
    <mergeCell ref="H23:J23"/>
    <mergeCell ref="L23:N23"/>
    <mergeCell ref="P23:R23"/>
    <mergeCell ref="T23:V23"/>
    <mergeCell ref="A24:C24"/>
    <mergeCell ref="D24:F24"/>
    <mergeCell ref="H24:J24"/>
    <mergeCell ref="L24:N24"/>
    <mergeCell ref="P24:R24"/>
    <mergeCell ref="T24:V24"/>
    <mergeCell ref="A26:C26"/>
    <mergeCell ref="D26:F26"/>
    <mergeCell ref="H26:J26"/>
    <mergeCell ref="L26:N26"/>
    <mergeCell ref="P26:R26"/>
    <mergeCell ref="T26:V26"/>
    <mergeCell ref="A27:C27"/>
    <mergeCell ref="D27:F27"/>
    <mergeCell ref="H27:J27"/>
    <mergeCell ref="L27:N27"/>
    <mergeCell ref="P27:R27"/>
    <mergeCell ref="T27:V27"/>
    <mergeCell ref="A29:C29"/>
    <mergeCell ref="D29:F29"/>
    <mergeCell ref="H29:J29"/>
    <mergeCell ref="L29:N29"/>
    <mergeCell ref="P29:R29"/>
    <mergeCell ref="T29:V29"/>
    <mergeCell ref="A30:C30"/>
    <mergeCell ref="D30:F30"/>
    <mergeCell ref="H30:J30"/>
    <mergeCell ref="L30:N30"/>
    <mergeCell ref="P30:R30"/>
    <mergeCell ref="T30:V30"/>
    <mergeCell ref="A31:C31"/>
    <mergeCell ref="D31:F31"/>
    <mergeCell ref="H31:J31"/>
    <mergeCell ref="L31:N31"/>
    <mergeCell ref="P31:R31"/>
    <mergeCell ref="T31:V31"/>
    <mergeCell ref="A32:C32"/>
    <mergeCell ref="D32:F32"/>
    <mergeCell ref="H32:J32"/>
    <mergeCell ref="L32:N32"/>
    <mergeCell ref="P32:R32"/>
    <mergeCell ref="T32:V32"/>
    <mergeCell ref="A33:C33"/>
    <mergeCell ref="D33:F33"/>
    <mergeCell ref="H33:J33"/>
    <mergeCell ref="L33:N33"/>
    <mergeCell ref="P33:R33"/>
    <mergeCell ref="T33:V33"/>
    <mergeCell ref="A34:C34"/>
    <mergeCell ref="D34:F34"/>
    <mergeCell ref="H34:J34"/>
    <mergeCell ref="L34:N34"/>
    <mergeCell ref="P34:R34"/>
    <mergeCell ref="T34:V34"/>
    <mergeCell ref="A35:C35"/>
    <mergeCell ref="D35:F35"/>
    <mergeCell ref="H35:J35"/>
    <mergeCell ref="L35:N35"/>
    <mergeCell ref="P35:R35"/>
    <mergeCell ref="T35:V35"/>
    <mergeCell ref="A36:C36"/>
    <mergeCell ref="D36:F36"/>
    <mergeCell ref="H36:J36"/>
    <mergeCell ref="L36:N36"/>
    <mergeCell ref="P36:R36"/>
    <mergeCell ref="T36:V36"/>
    <mergeCell ref="A38:C38"/>
    <mergeCell ref="D38:F38"/>
    <mergeCell ref="H38:J38"/>
    <mergeCell ref="L38:N38"/>
    <mergeCell ref="P38:R38"/>
    <mergeCell ref="T38:V38"/>
    <mergeCell ref="A41:C41"/>
    <mergeCell ref="D41:F41"/>
    <mergeCell ref="H41:J41"/>
    <mergeCell ref="L41:N41"/>
    <mergeCell ref="P41:R41"/>
    <mergeCell ref="T41:V41"/>
    <mergeCell ref="A40:C40"/>
    <mergeCell ref="D40:F40"/>
    <mergeCell ref="H40:J40"/>
    <mergeCell ref="L40:N40"/>
    <mergeCell ref="P40:R40"/>
    <mergeCell ref="T40:V40"/>
    <mergeCell ref="A42:C42"/>
    <mergeCell ref="D42:F42"/>
    <mergeCell ref="H42:J42"/>
    <mergeCell ref="L42:N42"/>
    <mergeCell ref="P42:R42"/>
    <mergeCell ref="T42:V42"/>
    <mergeCell ref="A43:C43"/>
    <mergeCell ref="D43:F43"/>
    <mergeCell ref="H43:J43"/>
    <mergeCell ref="L43:N43"/>
    <mergeCell ref="P43:R43"/>
    <mergeCell ref="T43:V43"/>
    <mergeCell ref="A44:C44"/>
    <mergeCell ref="D44:F44"/>
    <mergeCell ref="H44:J44"/>
    <mergeCell ref="L44:N44"/>
    <mergeCell ref="P44:R44"/>
    <mergeCell ref="T44:V44"/>
    <mergeCell ref="A46:C46"/>
    <mergeCell ref="D46:F46"/>
    <mergeCell ref="H46:J46"/>
    <mergeCell ref="L46:N46"/>
    <mergeCell ref="P46:R46"/>
    <mergeCell ref="T46:V46"/>
    <mergeCell ref="A49:C49"/>
    <mergeCell ref="D49:F49"/>
    <mergeCell ref="H49:J49"/>
    <mergeCell ref="L49:N49"/>
    <mergeCell ref="P49:R49"/>
    <mergeCell ref="T49:V49"/>
    <mergeCell ref="A50:C50"/>
    <mergeCell ref="D50:F50"/>
    <mergeCell ref="H50:J50"/>
    <mergeCell ref="L50:N50"/>
    <mergeCell ref="P50:R50"/>
    <mergeCell ref="T50:V50"/>
    <mergeCell ref="A51:C51"/>
    <mergeCell ref="D51:F51"/>
    <mergeCell ref="H51:J51"/>
    <mergeCell ref="L51:N51"/>
    <mergeCell ref="P51:R51"/>
    <mergeCell ref="T51:V51"/>
    <mergeCell ref="A52:C52"/>
    <mergeCell ref="D52:F52"/>
    <mergeCell ref="H52:J52"/>
    <mergeCell ref="L52:N52"/>
    <mergeCell ref="P52:R52"/>
    <mergeCell ref="T52:V52"/>
    <mergeCell ref="A53:C53"/>
    <mergeCell ref="D53:F53"/>
    <mergeCell ref="H53:J53"/>
    <mergeCell ref="L53:N53"/>
    <mergeCell ref="P53:R53"/>
    <mergeCell ref="T53:V53"/>
    <mergeCell ref="A54:C54"/>
    <mergeCell ref="D54:F54"/>
    <mergeCell ref="H54:J54"/>
    <mergeCell ref="L54:N54"/>
    <mergeCell ref="P54:R54"/>
    <mergeCell ref="T54:V54"/>
    <mergeCell ref="A55:C55"/>
    <mergeCell ref="D55:F55"/>
    <mergeCell ref="H55:J55"/>
    <mergeCell ref="L55:N55"/>
    <mergeCell ref="P55:R55"/>
    <mergeCell ref="T55:V55"/>
    <mergeCell ref="A56:C56"/>
    <mergeCell ref="D56:F56"/>
    <mergeCell ref="H56:J56"/>
    <mergeCell ref="L56:N56"/>
    <mergeCell ref="P56:R56"/>
    <mergeCell ref="T56:V56"/>
    <mergeCell ref="A57:C57"/>
    <mergeCell ref="D57:F57"/>
    <mergeCell ref="H57:J57"/>
    <mergeCell ref="L57:N57"/>
    <mergeCell ref="P57:R57"/>
    <mergeCell ref="T57:V57"/>
    <mergeCell ref="A58:C58"/>
    <mergeCell ref="D58:F58"/>
    <mergeCell ref="H58:J58"/>
    <mergeCell ref="L58:N58"/>
    <mergeCell ref="P58:R58"/>
    <mergeCell ref="T58:V58"/>
    <mergeCell ref="A59:C59"/>
    <mergeCell ref="D59:F59"/>
    <mergeCell ref="H59:J59"/>
    <mergeCell ref="L59:N59"/>
    <mergeCell ref="P59:R59"/>
    <mergeCell ref="T59:V59"/>
    <mergeCell ref="A60:C60"/>
    <mergeCell ref="D60:F60"/>
    <mergeCell ref="H60:J60"/>
    <mergeCell ref="L60:N60"/>
    <mergeCell ref="P60:R60"/>
    <mergeCell ref="T60:V60"/>
    <mergeCell ref="A61:C61"/>
    <mergeCell ref="D61:F61"/>
    <mergeCell ref="H61:J61"/>
    <mergeCell ref="L61:N61"/>
    <mergeCell ref="P61:R61"/>
    <mergeCell ref="T61:V61"/>
    <mergeCell ref="A62:C62"/>
    <mergeCell ref="D62:F62"/>
    <mergeCell ref="H62:J62"/>
    <mergeCell ref="L62:N62"/>
    <mergeCell ref="P62:R62"/>
    <mergeCell ref="T62:V62"/>
    <mergeCell ref="A64:C64"/>
    <mergeCell ref="D64:F64"/>
    <mergeCell ref="H64:J64"/>
    <mergeCell ref="L64:N64"/>
    <mergeCell ref="P64:R64"/>
    <mergeCell ref="T64:V64"/>
    <mergeCell ref="A66:C66"/>
    <mergeCell ref="D66:F66"/>
    <mergeCell ref="H66:J66"/>
    <mergeCell ref="L66:N66"/>
    <mergeCell ref="P66:R66"/>
    <mergeCell ref="T66:V66"/>
    <mergeCell ref="A67:C67"/>
    <mergeCell ref="D67:F67"/>
    <mergeCell ref="H67:J67"/>
    <mergeCell ref="L67:N67"/>
    <mergeCell ref="P67:R67"/>
    <mergeCell ref="T67:V67"/>
    <mergeCell ref="A68:C68"/>
    <mergeCell ref="D68:F68"/>
    <mergeCell ref="H68:J68"/>
    <mergeCell ref="L68:N68"/>
    <mergeCell ref="P68:R68"/>
    <mergeCell ref="T68:V68"/>
    <mergeCell ref="A69:C69"/>
    <mergeCell ref="D69:F69"/>
    <mergeCell ref="H69:J69"/>
    <mergeCell ref="L69:N69"/>
    <mergeCell ref="P69:R69"/>
    <mergeCell ref="T69:V69"/>
    <mergeCell ref="A71:C71"/>
    <mergeCell ref="D71:F71"/>
    <mergeCell ref="H71:J71"/>
    <mergeCell ref="L71:N71"/>
    <mergeCell ref="P71:R71"/>
    <mergeCell ref="T71:V71"/>
    <mergeCell ref="A72:C72"/>
    <mergeCell ref="D72:F72"/>
    <mergeCell ref="H72:J72"/>
    <mergeCell ref="L72:N72"/>
    <mergeCell ref="P72:R72"/>
    <mergeCell ref="T72:V72"/>
    <mergeCell ref="A73:C73"/>
    <mergeCell ref="D73:F73"/>
    <mergeCell ref="H73:J73"/>
    <mergeCell ref="L73:N73"/>
    <mergeCell ref="P73:R73"/>
    <mergeCell ref="T73:V73"/>
    <mergeCell ref="A74:C74"/>
    <mergeCell ref="D74:F74"/>
    <mergeCell ref="H74:J74"/>
    <mergeCell ref="L74:N74"/>
    <mergeCell ref="P74:R74"/>
    <mergeCell ref="T74:V74"/>
    <mergeCell ref="A75:C75"/>
    <mergeCell ref="D75:F75"/>
    <mergeCell ref="H75:J75"/>
    <mergeCell ref="L75:N75"/>
    <mergeCell ref="P75:R75"/>
    <mergeCell ref="T75:V75"/>
    <mergeCell ref="A76:C76"/>
    <mergeCell ref="D76:F76"/>
    <mergeCell ref="H76:J76"/>
    <mergeCell ref="L76:N76"/>
    <mergeCell ref="P76:R76"/>
    <mergeCell ref="T76:V76"/>
    <mergeCell ref="A77:C77"/>
    <mergeCell ref="D77:F77"/>
    <mergeCell ref="H77:J77"/>
    <mergeCell ref="L77:N77"/>
    <mergeCell ref="P77:R77"/>
    <mergeCell ref="T77:V77"/>
    <mergeCell ref="A78:C78"/>
    <mergeCell ref="D78:F78"/>
    <mergeCell ref="H78:J78"/>
    <mergeCell ref="L78:N78"/>
    <mergeCell ref="P78:R78"/>
    <mergeCell ref="T78:V78"/>
    <mergeCell ref="A79:C79"/>
    <mergeCell ref="D79:F79"/>
    <mergeCell ref="H79:J79"/>
    <mergeCell ref="L79:N79"/>
    <mergeCell ref="P79:R79"/>
    <mergeCell ref="T79:V79"/>
    <mergeCell ref="A80:C80"/>
    <mergeCell ref="D80:F80"/>
    <mergeCell ref="H80:J80"/>
    <mergeCell ref="L80:N80"/>
    <mergeCell ref="P80:R80"/>
    <mergeCell ref="T80:V80"/>
    <mergeCell ref="A81:C81"/>
    <mergeCell ref="D81:F81"/>
    <mergeCell ref="H81:J81"/>
    <mergeCell ref="L81:N81"/>
    <mergeCell ref="P81:R81"/>
    <mergeCell ref="T81:V81"/>
    <mergeCell ref="A82:C82"/>
    <mergeCell ref="D82:F82"/>
    <mergeCell ref="H82:J82"/>
    <mergeCell ref="L82:N82"/>
    <mergeCell ref="P82:R82"/>
    <mergeCell ref="T82:V82"/>
    <mergeCell ref="A83:C83"/>
    <mergeCell ref="D83:F83"/>
    <mergeCell ref="H83:J83"/>
    <mergeCell ref="L83:N83"/>
    <mergeCell ref="P83:R83"/>
    <mergeCell ref="T83:V83"/>
    <mergeCell ref="A84:C84"/>
    <mergeCell ref="D84:F84"/>
    <mergeCell ref="H84:J84"/>
    <mergeCell ref="L84:N84"/>
    <mergeCell ref="P84:R84"/>
    <mergeCell ref="T84:V84"/>
    <mergeCell ref="A86:C86"/>
    <mergeCell ref="D86:F86"/>
    <mergeCell ref="H86:J86"/>
    <mergeCell ref="L86:N86"/>
    <mergeCell ref="P86:R86"/>
    <mergeCell ref="T86:V86"/>
    <mergeCell ref="A87:C87"/>
    <mergeCell ref="D87:F87"/>
    <mergeCell ref="H87:J87"/>
    <mergeCell ref="L87:N87"/>
    <mergeCell ref="P87:R87"/>
    <mergeCell ref="T87:V87"/>
    <mergeCell ref="A88:C88"/>
    <mergeCell ref="D88:F88"/>
    <mergeCell ref="H88:J88"/>
    <mergeCell ref="L88:N88"/>
    <mergeCell ref="P88:R88"/>
    <mergeCell ref="T88:V88"/>
    <mergeCell ref="A89:C89"/>
    <mergeCell ref="D89:F89"/>
    <mergeCell ref="H89:J89"/>
    <mergeCell ref="L89:N89"/>
    <mergeCell ref="P89:R89"/>
    <mergeCell ref="T89:V89"/>
    <mergeCell ref="A90:C90"/>
    <mergeCell ref="D90:F90"/>
    <mergeCell ref="H90:J90"/>
    <mergeCell ref="L90:N90"/>
    <mergeCell ref="P90:R90"/>
    <mergeCell ref="T90:V90"/>
    <mergeCell ref="A91:C91"/>
    <mergeCell ref="D91:F91"/>
    <mergeCell ref="H91:J91"/>
    <mergeCell ref="L91:N91"/>
    <mergeCell ref="P91:R91"/>
    <mergeCell ref="T91:V91"/>
    <mergeCell ref="A93:C93"/>
    <mergeCell ref="D93:F93"/>
    <mergeCell ref="H93:J93"/>
    <mergeCell ref="L93:N93"/>
    <mergeCell ref="P93:R93"/>
    <mergeCell ref="T93:V93"/>
    <mergeCell ref="A94:C94"/>
    <mergeCell ref="D94:F94"/>
    <mergeCell ref="H94:J94"/>
    <mergeCell ref="L94:N94"/>
    <mergeCell ref="P94:R94"/>
    <mergeCell ref="T94:V94"/>
    <mergeCell ref="A95:C95"/>
    <mergeCell ref="D95:F95"/>
    <mergeCell ref="H95:J95"/>
    <mergeCell ref="L95:N95"/>
    <mergeCell ref="P95:R95"/>
    <mergeCell ref="T95:V95"/>
    <mergeCell ref="A96:C96"/>
    <mergeCell ref="D96:F96"/>
    <mergeCell ref="H96:J96"/>
    <mergeCell ref="L96:N96"/>
    <mergeCell ref="P96:R96"/>
    <mergeCell ref="T96:V96"/>
    <mergeCell ref="A97:C97"/>
    <mergeCell ref="D97:F97"/>
    <mergeCell ref="H97:J97"/>
    <mergeCell ref="L97:N97"/>
    <mergeCell ref="P97:R97"/>
    <mergeCell ref="T97:V97"/>
    <mergeCell ref="A99:C99"/>
    <mergeCell ref="D99:F99"/>
    <mergeCell ref="H99:J99"/>
    <mergeCell ref="L99:N99"/>
    <mergeCell ref="P99:R99"/>
    <mergeCell ref="T99:V99"/>
    <mergeCell ref="A100:C100"/>
    <mergeCell ref="D100:F100"/>
    <mergeCell ref="H100:J100"/>
    <mergeCell ref="L100:N100"/>
    <mergeCell ref="P100:R100"/>
    <mergeCell ref="T100:V100"/>
    <mergeCell ref="A101:C101"/>
    <mergeCell ref="D101:F101"/>
    <mergeCell ref="H101:J101"/>
    <mergeCell ref="L101:N101"/>
    <mergeCell ref="P101:R101"/>
    <mergeCell ref="T101:V101"/>
    <mergeCell ref="A102:C102"/>
    <mergeCell ref="D102:F102"/>
    <mergeCell ref="H102:J102"/>
    <mergeCell ref="L102:N102"/>
    <mergeCell ref="P102:R102"/>
    <mergeCell ref="T102:V102"/>
    <mergeCell ref="A103:C103"/>
    <mergeCell ref="D103:F103"/>
    <mergeCell ref="H103:J103"/>
    <mergeCell ref="L103:N103"/>
    <mergeCell ref="P103:R103"/>
    <mergeCell ref="T103:V103"/>
    <mergeCell ref="A104:C104"/>
    <mergeCell ref="D104:F104"/>
    <mergeCell ref="H104:J104"/>
    <mergeCell ref="L104:N104"/>
    <mergeCell ref="P104:R104"/>
    <mergeCell ref="T104:V104"/>
    <mergeCell ref="A105:C105"/>
    <mergeCell ref="D105:F105"/>
    <mergeCell ref="H105:J105"/>
    <mergeCell ref="L105:N105"/>
    <mergeCell ref="P105:R105"/>
    <mergeCell ref="T105:V105"/>
    <mergeCell ref="A106:C106"/>
    <mergeCell ref="D106:F106"/>
    <mergeCell ref="H106:J106"/>
    <mergeCell ref="L106:N106"/>
    <mergeCell ref="P106:R106"/>
    <mergeCell ref="T106:V106"/>
    <mergeCell ref="A107:C107"/>
    <mergeCell ref="D107:F107"/>
    <mergeCell ref="H107:J107"/>
    <mergeCell ref="L107:N107"/>
    <mergeCell ref="P107:R107"/>
    <mergeCell ref="T107:V107"/>
    <mergeCell ref="A108:C108"/>
    <mergeCell ref="D108:F108"/>
    <mergeCell ref="H108:J108"/>
    <mergeCell ref="L108:N108"/>
    <mergeCell ref="P108:R108"/>
    <mergeCell ref="T108:V108"/>
    <mergeCell ref="A109:C109"/>
    <mergeCell ref="D109:F109"/>
    <mergeCell ref="H109:J109"/>
    <mergeCell ref="L109:N109"/>
    <mergeCell ref="P109:R109"/>
    <mergeCell ref="T109:V109"/>
    <mergeCell ref="A110:C110"/>
    <mergeCell ref="D110:F110"/>
    <mergeCell ref="H110:J110"/>
    <mergeCell ref="L110:N110"/>
    <mergeCell ref="P110:R110"/>
    <mergeCell ref="T110:V110"/>
    <mergeCell ref="A111:C111"/>
    <mergeCell ref="D111:F111"/>
    <mergeCell ref="H111:J111"/>
    <mergeCell ref="L111:N111"/>
    <mergeCell ref="P111:R111"/>
    <mergeCell ref="T111:V111"/>
    <mergeCell ref="A113:C113"/>
    <mergeCell ref="D113:F113"/>
    <mergeCell ref="H113:J113"/>
    <mergeCell ref="L113:N113"/>
    <mergeCell ref="P113:R113"/>
    <mergeCell ref="T113:V113"/>
    <mergeCell ref="A115:C115"/>
    <mergeCell ref="D115:F115"/>
    <mergeCell ref="H115:J115"/>
    <mergeCell ref="L115:N115"/>
    <mergeCell ref="P115:R115"/>
    <mergeCell ref="T115:V115"/>
    <mergeCell ref="A116:C116"/>
    <mergeCell ref="D116:F116"/>
    <mergeCell ref="H116:J116"/>
    <mergeCell ref="L116:N116"/>
    <mergeCell ref="P116:R116"/>
    <mergeCell ref="T116:V116"/>
    <mergeCell ref="A117:C117"/>
    <mergeCell ref="D117:F117"/>
    <mergeCell ref="H117:J117"/>
    <mergeCell ref="L117:N117"/>
    <mergeCell ref="P117:R117"/>
    <mergeCell ref="T117:V117"/>
    <mergeCell ref="A119:C119"/>
    <mergeCell ref="D119:F119"/>
    <mergeCell ref="H119:J119"/>
    <mergeCell ref="L119:N119"/>
    <mergeCell ref="P119:R119"/>
    <mergeCell ref="T119:V119"/>
    <mergeCell ref="A120:C120"/>
    <mergeCell ref="D120:F120"/>
    <mergeCell ref="H120:J120"/>
    <mergeCell ref="L120:N120"/>
    <mergeCell ref="P120:R120"/>
    <mergeCell ref="T120:V120"/>
    <mergeCell ref="A121:C121"/>
    <mergeCell ref="D121:F121"/>
    <mergeCell ref="H121:J121"/>
    <mergeCell ref="L121:N121"/>
    <mergeCell ref="P121:R121"/>
    <mergeCell ref="T121:V121"/>
    <mergeCell ref="A151:C151"/>
    <mergeCell ref="D151:F151"/>
    <mergeCell ref="H151:J151"/>
    <mergeCell ref="L151:N151"/>
    <mergeCell ref="P151:R151"/>
    <mergeCell ref="T151:V151"/>
    <mergeCell ref="A152:C152"/>
    <mergeCell ref="D152:F152"/>
    <mergeCell ref="H152:J152"/>
    <mergeCell ref="L152:N152"/>
    <mergeCell ref="P152:R152"/>
    <mergeCell ref="T152:V152"/>
    <mergeCell ref="A153:C153"/>
    <mergeCell ref="D153:F153"/>
    <mergeCell ref="H153:J153"/>
    <mergeCell ref="L153:N153"/>
    <mergeCell ref="P153:R153"/>
    <mergeCell ref="T153:V153"/>
    <mergeCell ref="A154:C154"/>
    <mergeCell ref="D154:F154"/>
    <mergeCell ref="H154:J154"/>
    <mergeCell ref="L154:N154"/>
    <mergeCell ref="P154:R154"/>
    <mergeCell ref="T154:V154"/>
    <mergeCell ref="A155:C155"/>
    <mergeCell ref="D155:F155"/>
    <mergeCell ref="H155:J155"/>
    <mergeCell ref="L155:N155"/>
    <mergeCell ref="P155:R155"/>
    <mergeCell ref="T155:V155"/>
    <mergeCell ref="A156:C156"/>
    <mergeCell ref="D156:F156"/>
    <mergeCell ref="H156:J156"/>
    <mergeCell ref="L156:N156"/>
    <mergeCell ref="P156:R156"/>
    <mergeCell ref="T156:V156"/>
    <mergeCell ref="A157:C157"/>
    <mergeCell ref="D157:F157"/>
    <mergeCell ref="H157:J157"/>
    <mergeCell ref="L157:N157"/>
    <mergeCell ref="P157:R157"/>
    <mergeCell ref="T157:V157"/>
    <mergeCell ref="A158:C158"/>
    <mergeCell ref="D158:F158"/>
    <mergeCell ref="H158:J158"/>
    <mergeCell ref="L158:N158"/>
    <mergeCell ref="P158:R158"/>
    <mergeCell ref="T158:V158"/>
    <mergeCell ref="A159:C159"/>
    <mergeCell ref="D159:F159"/>
    <mergeCell ref="H159:J159"/>
    <mergeCell ref="L159:N159"/>
    <mergeCell ref="P159:R159"/>
    <mergeCell ref="T159:V159"/>
    <mergeCell ref="A160:C160"/>
    <mergeCell ref="D160:F160"/>
    <mergeCell ref="H160:J160"/>
    <mergeCell ref="L160:N160"/>
    <mergeCell ref="P160:R160"/>
    <mergeCell ref="T160:V160"/>
    <mergeCell ref="A162:C162"/>
    <mergeCell ref="D162:F162"/>
    <mergeCell ref="H162:J162"/>
    <mergeCell ref="L162:N162"/>
    <mergeCell ref="P162:R162"/>
    <mergeCell ref="T162:V162"/>
    <mergeCell ref="A163:C163"/>
    <mergeCell ref="D163:F163"/>
    <mergeCell ref="H163:J163"/>
    <mergeCell ref="L163:N163"/>
    <mergeCell ref="P163:R163"/>
    <mergeCell ref="T163:V163"/>
    <mergeCell ref="A164:C164"/>
    <mergeCell ref="D164:F164"/>
    <mergeCell ref="H164:J164"/>
    <mergeCell ref="L164:N164"/>
    <mergeCell ref="P164:R164"/>
    <mergeCell ref="T164:V164"/>
    <mergeCell ref="A165:C165"/>
    <mergeCell ref="D165:F165"/>
    <mergeCell ref="H165:J165"/>
    <mergeCell ref="L165:N165"/>
    <mergeCell ref="P165:R165"/>
    <mergeCell ref="T165:V165"/>
    <mergeCell ref="A166:C166"/>
    <mergeCell ref="D166:F166"/>
    <mergeCell ref="H166:J166"/>
    <mergeCell ref="L166:N166"/>
    <mergeCell ref="P166:R166"/>
    <mergeCell ref="T166:V166"/>
    <mergeCell ref="A167:C167"/>
    <mergeCell ref="D167:F167"/>
    <mergeCell ref="H167:J167"/>
    <mergeCell ref="L167:N167"/>
    <mergeCell ref="P167:R167"/>
    <mergeCell ref="T167:V167"/>
    <mergeCell ref="A168:C168"/>
    <mergeCell ref="D168:F168"/>
    <mergeCell ref="H168:J168"/>
    <mergeCell ref="L168:N168"/>
    <mergeCell ref="P168:R168"/>
    <mergeCell ref="T168:V168"/>
    <mergeCell ref="A169:C169"/>
    <mergeCell ref="D169:F169"/>
    <mergeCell ref="H169:J169"/>
    <mergeCell ref="L169:N169"/>
    <mergeCell ref="P169:R169"/>
    <mergeCell ref="T169:V169"/>
    <mergeCell ref="T171:V171"/>
    <mergeCell ref="A170:C170"/>
    <mergeCell ref="D170:F170"/>
    <mergeCell ref="H170:J170"/>
    <mergeCell ref="L170:N170"/>
    <mergeCell ref="P170:R170"/>
    <mergeCell ref="T170:V170"/>
    <mergeCell ref="B182:E183"/>
    <mergeCell ref="A171:C171"/>
    <mergeCell ref="D171:F171"/>
    <mergeCell ref="H171:J171"/>
    <mergeCell ref="L171:N171"/>
    <mergeCell ref="P171:R171"/>
    <mergeCell ref="B184:E185"/>
    <mergeCell ref="B186:E187"/>
    <mergeCell ref="B188:E189"/>
    <mergeCell ref="B190:E191"/>
    <mergeCell ref="B192:E193"/>
    <mergeCell ref="B172:E173"/>
    <mergeCell ref="B174:E175"/>
    <mergeCell ref="B176:E177"/>
    <mergeCell ref="B178:E179"/>
    <mergeCell ref="B180:E18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214"/>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11.421875" defaultRowHeight="12.75"/>
  <cols>
    <col min="1" max="1" width="54.00390625" style="0" customWidth="1"/>
    <col min="2" max="2" width="16.00390625" style="0" customWidth="1"/>
    <col min="3" max="3" width="15.00390625" style="0" customWidth="1"/>
    <col min="4" max="4" width="12.8515625" style="0" customWidth="1"/>
    <col min="5" max="5" width="14.140625" style="0" customWidth="1"/>
    <col min="6" max="6" width="13.28125" style="0" customWidth="1"/>
    <col min="7" max="7" width="11.140625" style="0" bestFit="1" customWidth="1"/>
    <col min="8" max="8" width="15.140625" style="0" bestFit="1" customWidth="1"/>
    <col min="9" max="9" width="13.28125" style="0" customWidth="1"/>
    <col min="10" max="10" width="11.140625" style="0" bestFit="1" customWidth="1"/>
    <col min="11" max="11" width="14.421875" style="0" customWidth="1"/>
    <col min="12" max="12" width="13.421875" style="0" customWidth="1"/>
    <col min="13" max="13" width="12.00390625" style="0" bestFit="1" customWidth="1"/>
    <col min="14" max="14" width="14.00390625" style="0" customWidth="1"/>
    <col min="15" max="15" width="13.140625" style="0" customWidth="1"/>
    <col min="17" max="17" width="15.00390625" style="0" customWidth="1"/>
    <col min="18" max="18" width="13.8515625" style="0" customWidth="1"/>
  </cols>
  <sheetData>
    <row r="1" spans="1:8" ht="30" customHeight="1">
      <c r="A1" s="98" t="s">
        <v>0</v>
      </c>
      <c r="B1" s="98"/>
      <c r="C1" s="98"/>
      <c r="D1" s="98"/>
      <c r="E1" s="99"/>
      <c r="F1" s="99"/>
      <c r="G1" s="99"/>
      <c r="H1" s="99"/>
    </row>
    <row r="2" ht="12.75" customHeight="1" thickBot="1">
      <c r="A2" t="s">
        <v>18</v>
      </c>
    </row>
    <row r="3" spans="1:19" ht="15" customHeight="1">
      <c r="A3" s="15" t="s">
        <v>48</v>
      </c>
      <c r="B3" s="95" t="s">
        <v>32</v>
      </c>
      <c r="C3" s="96"/>
      <c r="D3" s="97"/>
      <c r="E3" s="95" t="s">
        <v>33</v>
      </c>
      <c r="F3" s="96"/>
      <c r="G3" s="97"/>
      <c r="H3" s="95" t="s">
        <v>34</v>
      </c>
      <c r="I3" s="96"/>
      <c r="J3" s="97"/>
      <c r="K3" s="95" t="s">
        <v>35</v>
      </c>
      <c r="L3" s="96"/>
      <c r="M3" s="97"/>
      <c r="N3" s="95" t="s">
        <v>36</v>
      </c>
      <c r="O3" s="96"/>
      <c r="P3" s="97"/>
      <c r="Q3" s="95" t="s">
        <v>37</v>
      </c>
      <c r="R3" s="96"/>
      <c r="S3" s="97"/>
    </row>
    <row r="4" spans="1:19" ht="18.75" customHeight="1">
      <c r="A4" s="16"/>
      <c r="B4" s="39">
        <v>2005</v>
      </c>
      <c r="C4" s="40">
        <v>2015</v>
      </c>
      <c r="D4" s="41" t="s">
        <v>38</v>
      </c>
      <c r="E4" s="39">
        <v>2005</v>
      </c>
      <c r="F4" s="40">
        <v>2015</v>
      </c>
      <c r="G4" s="41" t="s">
        <v>38</v>
      </c>
      <c r="H4" s="39">
        <v>2005</v>
      </c>
      <c r="I4" s="40">
        <v>2015</v>
      </c>
      <c r="J4" s="41" t="s">
        <v>38</v>
      </c>
      <c r="K4" s="39">
        <v>2005</v>
      </c>
      <c r="L4" s="40">
        <v>2015</v>
      </c>
      <c r="M4" s="41" t="s">
        <v>38</v>
      </c>
      <c r="N4" s="39">
        <v>2005</v>
      </c>
      <c r="O4" s="40">
        <v>2015</v>
      </c>
      <c r="P4" s="41" t="s">
        <v>38</v>
      </c>
      <c r="Q4" s="39">
        <v>2005</v>
      </c>
      <c r="R4" s="40">
        <v>2015</v>
      </c>
      <c r="S4" s="41" t="s">
        <v>38</v>
      </c>
    </row>
    <row r="5" spans="1:19" ht="19.5" customHeight="1">
      <c r="A5" s="48" t="s">
        <v>58</v>
      </c>
      <c r="B5" s="22"/>
      <c r="C5" s="18"/>
      <c r="D5" s="24"/>
      <c r="E5" s="22"/>
      <c r="F5" s="18"/>
      <c r="G5" s="24"/>
      <c r="H5" s="22"/>
      <c r="I5" s="18"/>
      <c r="J5" s="24"/>
      <c r="K5" s="22"/>
      <c r="L5" s="18"/>
      <c r="M5" s="24"/>
      <c r="N5" s="22"/>
      <c r="O5" s="18"/>
      <c r="P5" s="24"/>
      <c r="Q5" s="22"/>
      <c r="R5" s="18"/>
      <c r="S5" s="24"/>
    </row>
    <row r="6" spans="1:19" ht="12.75" customHeight="1">
      <c r="A6" s="16" t="s">
        <v>59</v>
      </c>
      <c r="B6" s="25" t="s">
        <v>1771</v>
      </c>
      <c r="C6" s="20" t="s">
        <v>60</v>
      </c>
      <c r="D6" s="33">
        <f>+C6-B6</f>
        <v>32642944</v>
      </c>
      <c r="E6" s="25" t="s">
        <v>1984</v>
      </c>
      <c r="F6" s="20" t="s">
        <v>213</v>
      </c>
      <c r="G6" s="33">
        <f>+F6-E6</f>
        <v>692579</v>
      </c>
      <c r="H6" s="25" t="s">
        <v>1982</v>
      </c>
      <c r="I6" s="20" t="s">
        <v>211</v>
      </c>
      <c r="J6" s="33">
        <f>+I6-H6</f>
        <v>1409350</v>
      </c>
      <c r="K6" s="32">
        <f>+H6-E6</f>
        <v>8415901</v>
      </c>
      <c r="L6" s="21">
        <f>+I6-F6</f>
        <v>9132672</v>
      </c>
      <c r="M6" s="33">
        <f>+L6-K6</f>
        <v>716771</v>
      </c>
      <c r="N6" s="25" t="s">
        <v>1775</v>
      </c>
      <c r="O6" s="20" t="s">
        <v>209</v>
      </c>
      <c r="P6" s="33">
        <f>+O6-N6</f>
        <v>581098</v>
      </c>
      <c r="Q6" s="25" t="s">
        <v>1773</v>
      </c>
      <c r="R6" s="20" t="s">
        <v>63</v>
      </c>
      <c r="S6" s="33">
        <f>+R6-Q6</f>
        <v>260376</v>
      </c>
    </row>
    <row r="7" spans="1:19" ht="12.75" customHeight="1">
      <c r="A7" s="16" t="s">
        <v>215</v>
      </c>
      <c r="B7" s="25" t="s">
        <v>1987</v>
      </c>
      <c r="C7" s="20" t="s">
        <v>216</v>
      </c>
      <c r="D7" s="33">
        <f aca="true" t="shared" si="0" ref="D7:D14">+C7-B7</f>
        <v>14363573</v>
      </c>
      <c r="E7" s="25" t="s">
        <v>1781</v>
      </c>
      <c r="F7" s="20" t="s">
        <v>232</v>
      </c>
      <c r="G7" s="33">
        <f aca="true" t="shared" si="1" ref="G7:G14">+F7-E7</f>
        <v>553755</v>
      </c>
      <c r="H7" s="25" t="s">
        <v>1779</v>
      </c>
      <c r="I7" s="20" t="s">
        <v>228</v>
      </c>
      <c r="J7" s="33">
        <f aca="true" t="shared" si="2" ref="J7:J14">+I7-H7</f>
        <v>783151</v>
      </c>
      <c r="K7" s="32">
        <f aca="true" t="shared" si="3" ref="K7:K14">+H7-E7</f>
        <v>5498593</v>
      </c>
      <c r="L7" s="21">
        <f aca="true" t="shared" si="4" ref="L7:L14">+I7-F7</f>
        <v>5727989</v>
      </c>
      <c r="M7" s="33">
        <f aca="true" t="shared" si="5" ref="M7:M14">+L7-K7</f>
        <v>229396</v>
      </c>
      <c r="N7" s="25" t="s">
        <v>1777</v>
      </c>
      <c r="O7" s="20" t="s">
        <v>224</v>
      </c>
      <c r="P7" s="33">
        <f aca="true" t="shared" si="6" ref="P7:P14">+O7-N7</f>
        <v>295354</v>
      </c>
      <c r="Q7" s="25" t="s">
        <v>1989</v>
      </c>
      <c r="R7" s="20" t="s">
        <v>220</v>
      </c>
      <c r="S7" s="33">
        <f aca="true" t="shared" si="7" ref="S7:S14">+R7-Q7</f>
        <v>126785</v>
      </c>
    </row>
    <row r="8" spans="1:19" ht="15.75" customHeight="1">
      <c r="A8" s="38" t="s">
        <v>31</v>
      </c>
      <c r="B8" s="42">
        <f>+B7/B6</f>
        <v>0.6589845143546345</v>
      </c>
      <c r="C8" s="43">
        <f>+C7/C6</f>
        <v>0.6310824018688566</v>
      </c>
      <c r="D8" s="44">
        <f>+C8-B8</f>
        <v>-0.027902112485777897</v>
      </c>
      <c r="E8" s="42">
        <f>+E7/E6</f>
        <v>0.6199993046272569</v>
      </c>
      <c r="F8" s="43">
        <f>+F7/F6</f>
        <v>0.6379340382437658</v>
      </c>
      <c r="G8" s="44">
        <f>+F8-E8</f>
        <v>0.01793473361650888</v>
      </c>
      <c r="H8" s="42">
        <f>+H7/H6</f>
        <v>0.6391531018496218</v>
      </c>
      <c r="I8" s="43">
        <f>+I7/I6</f>
        <v>0.6318310736844621</v>
      </c>
      <c r="J8" s="44">
        <f>+I8-H8</f>
        <v>-0.0073220281651597</v>
      </c>
      <c r="K8" s="42">
        <f>+K7/K6</f>
        <v>0.6533576143540661</v>
      </c>
      <c r="L8" s="43">
        <f>+L7/L6</f>
        <v>0.6271974948843011</v>
      </c>
      <c r="M8" s="44">
        <f>+L8-K8</f>
        <v>-0.026160119469765042</v>
      </c>
      <c r="N8" s="42">
        <f>+N7/N6</f>
        <v>0.6651130689570853</v>
      </c>
      <c r="O8" s="43">
        <f>+O7/O6</f>
        <v>0.652443778573604</v>
      </c>
      <c r="P8" s="44">
        <f>+O8-N8</f>
        <v>-0.012669290383481302</v>
      </c>
      <c r="Q8" s="42">
        <f>+Q7/Q6</f>
        <v>0.6846468790058671</v>
      </c>
      <c r="R8" s="43">
        <f>+R7/R6</f>
        <v>0.667033884764908</v>
      </c>
      <c r="S8" s="44">
        <f>+R8-Q8</f>
        <v>-0.01761299424095908</v>
      </c>
    </row>
    <row r="9" spans="1:19" ht="12.75" customHeight="1">
      <c r="A9" s="16" t="s">
        <v>73</v>
      </c>
      <c r="B9" s="25" t="s">
        <v>1784</v>
      </c>
      <c r="C9" s="20" t="s">
        <v>74</v>
      </c>
      <c r="D9" s="33">
        <f t="shared" si="0"/>
        <v>14076070</v>
      </c>
      <c r="E9" s="25" t="s">
        <v>2007</v>
      </c>
      <c r="F9" s="20" t="s">
        <v>86</v>
      </c>
      <c r="G9" s="33">
        <f t="shared" si="1"/>
        <v>554049</v>
      </c>
      <c r="H9" s="25" t="s">
        <v>2005</v>
      </c>
      <c r="I9" s="20" t="s">
        <v>83</v>
      </c>
      <c r="J9" s="33">
        <f t="shared" si="2"/>
        <v>776511</v>
      </c>
      <c r="K9" s="32">
        <f t="shared" si="3"/>
        <v>5484197</v>
      </c>
      <c r="L9" s="21">
        <f t="shared" si="4"/>
        <v>5706659</v>
      </c>
      <c r="M9" s="33">
        <f t="shared" si="5"/>
        <v>222462</v>
      </c>
      <c r="N9" s="25" t="s">
        <v>2003</v>
      </c>
      <c r="O9" s="20" t="s">
        <v>80</v>
      </c>
      <c r="P9" s="33">
        <f t="shared" si="6"/>
        <v>294043</v>
      </c>
      <c r="Q9" s="25" t="s">
        <v>2001</v>
      </c>
      <c r="R9" s="20" t="s">
        <v>77</v>
      </c>
      <c r="S9" s="33">
        <f t="shared" si="7"/>
        <v>123203</v>
      </c>
    </row>
    <row r="10" spans="1:19" ht="12.75" customHeight="1">
      <c r="A10" s="16" t="s">
        <v>87</v>
      </c>
      <c r="B10" s="25" t="s">
        <v>1787</v>
      </c>
      <c r="C10" s="20" t="s">
        <v>88</v>
      </c>
      <c r="D10" s="33">
        <f t="shared" si="0"/>
        <v>14075963</v>
      </c>
      <c r="E10" s="25" t="s">
        <v>2017</v>
      </c>
      <c r="F10" s="20" t="s">
        <v>100</v>
      </c>
      <c r="G10" s="33">
        <f t="shared" si="1"/>
        <v>550577</v>
      </c>
      <c r="H10" s="25" t="s">
        <v>2015</v>
      </c>
      <c r="I10" s="20" t="s">
        <v>97</v>
      </c>
      <c r="J10" s="33">
        <f t="shared" si="2"/>
        <v>780190</v>
      </c>
      <c r="K10" s="32">
        <f t="shared" si="3"/>
        <v>5151383</v>
      </c>
      <c r="L10" s="21">
        <f t="shared" si="4"/>
        <v>5380996</v>
      </c>
      <c r="M10" s="33">
        <f t="shared" si="5"/>
        <v>229613</v>
      </c>
      <c r="N10" s="25" t="s">
        <v>1791</v>
      </c>
      <c r="O10" s="20" t="s">
        <v>94</v>
      </c>
      <c r="P10" s="33">
        <f t="shared" si="6"/>
        <v>261296</v>
      </c>
      <c r="Q10" s="25" t="s">
        <v>1789</v>
      </c>
      <c r="R10" s="20" t="s">
        <v>91</v>
      </c>
      <c r="S10" s="33">
        <f t="shared" si="7"/>
        <v>103670</v>
      </c>
    </row>
    <row r="11" spans="1:19" ht="12.75" customHeight="1">
      <c r="A11" s="16" t="s">
        <v>468</v>
      </c>
      <c r="B11" s="25" t="s">
        <v>2020</v>
      </c>
      <c r="C11" s="20" t="s">
        <v>469</v>
      </c>
      <c r="D11" s="33">
        <f t="shared" si="0"/>
        <v>107</v>
      </c>
      <c r="E11" s="25" t="s">
        <v>1797</v>
      </c>
      <c r="F11" s="20" t="s">
        <v>481</v>
      </c>
      <c r="G11" s="33">
        <f t="shared" si="1"/>
        <v>3472</v>
      </c>
      <c r="H11" s="25" t="s">
        <v>1795</v>
      </c>
      <c r="I11" s="20" t="s">
        <v>478</v>
      </c>
      <c r="J11" s="33">
        <f t="shared" si="2"/>
        <v>-3679</v>
      </c>
      <c r="K11" s="32">
        <f t="shared" si="3"/>
        <v>332814</v>
      </c>
      <c r="L11" s="21">
        <f t="shared" si="4"/>
        <v>325663</v>
      </c>
      <c r="M11" s="33">
        <f t="shared" si="5"/>
        <v>-7151</v>
      </c>
      <c r="N11" s="25" t="s">
        <v>1793</v>
      </c>
      <c r="O11" s="20" t="s">
        <v>475</v>
      </c>
      <c r="P11" s="33">
        <f t="shared" si="6"/>
        <v>32747</v>
      </c>
      <c r="Q11" s="25" t="s">
        <v>2022</v>
      </c>
      <c r="R11" s="20" t="s">
        <v>472</v>
      </c>
      <c r="S11" s="33">
        <f t="shared" si="7"/>
        <v>19533</v>
      </c>
    </row>
    <row r="12" spans="1:19" ht="16.5" customHeight="1">
      <c r="A12" s="38" t="s">
        <v>176</v>
      </c>
      <c r="B12" s="42">
        <f>+B11/B9</f>
        <v>0.06902613314735707</v>
      </c>
      <c r="C12" s="43">
        <f>+C11/C9</f>
        <v>0.06297885853404457</v>
      </c>
      <c r="D12" s="44">
        <f>+C12-B12</f>
        <v>-0.006047274613312503</v>
      </c>
      <c r="E12" s="42">
        <f>+E11/E9</f>
        <v>0.08422723227375518</v>
      </c>
      <c r="F12" s="43">
        <f>+F11/F9</f>
        <v>0.07445828545245199</v>
      </c>
      <c r="G12" s="44">
        <f>+F12-E12</f>
        <v>-0.009768946821303193</v>
      </c>
      <c r="H12" s="42">
        <f>+H11/H9</f>
        <v>0.07042176559989931</v>
      </c>
      <c r="I12" s="43">
        <f>+I11/I9</f>
        <v>0.06465942393442797</v>
      </c>
      <c r="J12" s="44">
        <f>+I12-H12</f>
        <v>-0.005762341665471335</v>
      </c>
      <c r="K12" s="42">
        <f>+K11/K9</f>
        <v>0.06068600380329153</v>
      </c>
      <c r="L12" s="43">
        <f>+L11/L9</f>
        <v>0.0570671911533526</v>
      </c>
      <c r="M12" s="44">
        <f>+L12-K12</f>
        <v>-0.003618812649938935</v>
      </c>
      <c r="N12" s="42">
        <f>+N11/N9</f>
        <v>0.06304178617141303</v>
      </c>
      <c r="O12" s="43">
        <f>+O11/O9</f>
        <v>0.06607549557689138</v>
      </c>
      <c r="P12" s="44">
        <f>+O12-N12</f>
        <v>0.0030337094054783548</v>
      </c>
      <c r="Q12" s="42">
        <f>+Q11/Q9</f>
        <v>0.06322134592763155</v>
      </c>
      <c r="R12" s="43">
        <f>+R11/R9</f>
        <v>0.06926995990918793</v>
      </c>
      <c r="S12" s="44">
        <f>+R12-Q12</f>
        <v>0.006048613981556372</v>
      </c>
    </row>
    <row r="13" spans="1:19" ht="12.75" customHeight="1">
      <c r="A13" s="16" t="s">
        <v>484</v>
      </c>
      <c r="B13" s="25" t="s">
        <v>1800</v>
      </c>
      <c r="C13" s="20" t="s">
        <v>485</v>
      </c>
      <c r="D13" s="33">
        <f t="shared" si="0"/>
        <v>287503</v>
      </c>
      <c r="E13" s="25" t="s">
        <v>1682</v>
      </c>
      <c r="F13" s="20" t="s">
        <v>241</v>
      </c>
      <c r="G13" s="33">
        <f t="shared" si="1"/>
        <v>-294</v>
      </c>
      <c r="H13" s="25" t="s">
        <v>1806</v>
      </c>
      <c r="I13" s="20" t="s">
        <v>239</v>
      </c>
      <c r="J13" s="33">
        <f t="shared" si="2"/>
        <v>6640</v>
      </c>
      <c r="K13" s="32">
        <f t="shared" si="3"/>
        <v>14396</v>
      </c>
      <c r="L13" s="21">
        <f t="shared" si="4"/>
        <v>21330</v>
      </c>
      <c r="M13" s="33">
        <f t="shared" si="5"/>
        <v>6934</v>
      </c>
      <c r="N13" s="25" t="s">
        <v>1804</v>
      </c>
      <c r="O13" s="20" t="s">
        <v>236</v>
      </c>
      <c r="P13" s="33">
        <f t="shared" si="6"/>
        <v>1311</v>
      </c>
      <c r="Q13" s="25" t="s">
        <v>1802</v>
      </c>
      <c r="R13" s="20" t="s">
        <v>488</v>
      </c>
      <c r="S13" s="33">
        <f t="shared" si="7"/>
        <v>3582</v>
      </c>
    </row>
    <row r="14" spans="1:19" ht="12.75" customHeight="1">
      <c r="A14" s="16" t="s">
        <v>263</v>
      </c>
      <c r="B14" s="25" t="s">
        <v>1685</v>
      </c>
      <c r="C14" s="20" t="s">
        <v>264</v>
      </c>
      <c r="D14" s="33">
        <f t="shared" si="0"/>
        <v>18279371</v>
      </c>
      <c r="E14" s="25" t="s">
        <v>1876</v>
      </c>
      <c r="F14" s="20" t="s">
        <v>276</v>
      </c>
      <c r="G14" s="33">
        <f t="shared" si="1"/>
        <v>138824</v>
      </c>
      <c r="H14" s="25" t="s">
        <v>1874</v>
      </c>
      <c r="I14" s="20" t="s">
        <v>273</v>
      </c>
      <c r="J14" s="33">
        <f t="shared" si="2"/>
        <v>626199</v>
      </c>
      <c r="K14" s="32">
        <f t="shared" si="3"/>
        <v>2917308</v>
      </c>
      <c r="L14" s="21">
        <f t="shared" si="4"/>
        <v>3404683</v>
      </c>
      <c r="M14" s="33">
        <f t="shared" si="5"/>
        <v>487375</v>
      </c>
      <c r="N14" s="25" t="s">
        <v>1872</v>
      </c>
      <c r="O14" s="20" t="s">
        <v>270</v>
      </c>
      <c r="P14" s="33">
        <f t="shared" si="6"/>
        <v>285744</v>
      </c>
      <c r="Q14" s="25" t="s">
        <v>1870</v>
      </c>
      <c r="R14" s="20" t="s">
        <v>267</v>
      </c>
      <c r="S14" s="33">
        <f t="shared" si="7"/>
        <v>133591</v>
      </c>
    </row>
    <row r="15" spans="1:19" ht="12.75" customHeight="1">
      <c r="A15" s="16" t="s">
        <v>157</v>
      </c>
      <c r="B15" s="25"/>
      <c r="C15" s="20" t="s">
        <v>157</v>
      </c>
      <c r="D15" s="23"/>
      <c r="E15" s="25"/>
      <c r="F15" s="20" t="s">
        <v>157</v>
      </c>
      <c r="G15" s="23"/>
      <c r="H15" s="25"/>
      <c r="I15" s="20" t="s">
        <v>157</v>
      </c>
      <c r="J15" s="23"/>
      <c r="K15" s="25"/>
      <c r="L15" s="20"/>
      <c r="M15" s="23"/>
      <c r="N15" s="25"/>
      <c r="O15" s="20" t="s">
        <v>157</v>
      </c>
      <c r="P15" s="23"/>
      <c r="Q15" s="25"/>
      <c r="R15" s="20" t="s">
        <v>157</v>
      </c>
      <c r="S15" s="23"/>
    </row>
    <row r="16" spans="1:19" ht="12.75" customHeight="1">
      <c r="A16" s="16" t="s">
        <v>286</v>
      </c>
      <c r="B16" s="25" t="s">
        <v>1892</v>
      </c>
      <c r="C16" s="20" t="s">
        <v>287</v>
      </c>
      <c r="D16" s="33">
        <f>+C16-B16</f>
        <v>15916322</v>
      </c>
      <c r="E16" s="25" t="s">
        <v>1908</v>
      </c>
      <c r="F16" s="20" t="s">
        <v>301</v>
      </c>
      <c r="G16" s="33">
        <f>+F16-E16</f>
        <v>336156</v>
      </c>
      <c r="H16" s="25" t="s">
        <v>1906</v>
      </c>
      <c r="I16" s="20" t="s">
        <v>299</v>
      </c>
      <c r="J16" s="33">
        <f>+I16-H16</f>
        <v>651708</v>
      </c>
      <c r="K16" s="32">
        <f>+H16-E16</f>
        <v>4369878</v>
      </c>
      <c r="L16" s="21">
        <f>+I16-F16</f>
        <v>4685430</v>
      </c>
      <c r="M16" s="33">
        <f>+L16-K16</f>
        <v>315552</v>
      </c>
      <c r="N16" s="25" t="s">
        <v>1904</v>
      </c>
      <c r="O16" s="20" t="s">
        <v>113</v>
      </c>
      <c r="P16" s="33">
        <f>+O16-N16</f>
        <v>272689</v>
      </c>
      <c r="Q16" s="25" t="s">
        <v>1894</v>
      </c>
      <c r="R16" s="20" t="s">
        <v>289</v>
      </c>
      <c r="S16" s="33">
        <f>+R16-Q16</f>
        <v>122595</v>
      </c>
    </row>
    <row r="17" spans="1:19" ht="12.75" customHeight="1">
      <c r="A17" s="16" t="s">
        <v>215</v>
      </c>
      <c r="B17" s="25" t="s">
        <v>1910</v>
      </c>
      <c r="C17" s="20" t="s">
        <v>303</v>
      </c>
      <c r="D17" s="33">
        <f>+C17-B17</f>
        <v>8057869</v>
      </c>
      <c r="E17" s="25" t="s">
        <v>1691</v>
      </c>
      <c r="F17" s="20" t="s">
        <v>316</v>
      </c>
      <c r="G17" s="33">
        <f>+F17-E17</f>
        <v>317886</v>
      </c>
      <c r="H17" s="25" t="s">
        <v>1689</v>
      </c>
      <c r="I17" s="20" t="s">
        <v>313</v>
      </c>
      <c r="J17" s="33">
        <f>+I17-H17</f>
        <v>466453</v>
      </c>
      <c r="K17" s="32">
        <f>+H17-E17</f>
        <v>2590093</v>
      </c>
      <c r="L17" s="21">
        <f>+I17-F17</f>
        <v>2738660</v>
      </c>
      <c r="M17" s="33">
        <f>+L17-K17</f>
        <v>148567</v>
      </c>
      <c r="N17" s="25" t="s">
        <v>1687</v>
      </c>
      <c r="O17" s="20" t="s">
        <v>310</v>
      </c>
      <c r="P17" s="33">
        <f>+O17-N17</f>
        <v>180110</v>
      </c>
      <c r="Q17" s="25" t="s">
        <v>1912</v>
      </c>
      <c r="R17" s="20" t="s">
        <v>306</v>
      </c>
      <c r="S17" s="33">
        <f>+R17-Q17</f>
        <v>77235</v>
      </c>
    </row>
    <row r="18" spans="1:19" ht="12.75" customHeight="1">
      <c r="A18" s="38" t="s">
        <v>39</v>
      </c>
      <c r="B18" s="42">
        <f>+B17/B16</f>
        <v>0.5909668029124582</v>
      </c>
      <c r="C18" s="43">
        <f>+C17/C16</f>
        <v>0.5807017198548747</v>
      </c>
      <c r="D18" s="44">
        <f>+C18-B18</f>
        <v>-0.010265083057583446</v>
      </c>
      <c r="E18" s="42">
        <f>+E17/E16</f>
        <v>0.5518536980403956</v>
      </c>
      <c r="F18" s="43">
        <f>+F17/F16</f>
        <v>0.5878612359851604</v>
      </c>
      <c r="G18" s="44">
        <f>+F18-E18</f>
        <v>0.036007537944764745</v>
      </c>
      <c r="H18" s="42">
        <f>+H17/H16</f>
        <v>0.5750129084046068</v>
      </c>
      <c r="I18" s="43">
        <f>+I17/I16</f>
        <v>0.5859809387953624</v>
      </c>
      <c r="J18" s="44">
        <f>+I18-H18</f>
        <v>0.010968030390755557</v>
      </c>
      <c r="K18" s="42">
        <f>+K17/K16</f>
        <v>0.5927151741993713</v>
      </c>
      <c r="L18" s="43">
        <f>+L17/L16</f>
        <v>0.5845055843327079</v>
      </c>
      <c r="M18" s="44">
        <f>+L18-K18</f>
        <v>-0.008209589866663314</v>
      </c>
      <c r="N18" s="42">
        <f>+N17/N16</f>
        <v>0.5929790377274513</v>
      </c>
      <c r="O18" s="43">
        <f>+O17/O16</f>
        <v>0.5979262685193943</v>
      </c>
      <c r="P18" s="44">
        <f>+O18-N18</f>
        <v>0.004947230791943036</v>
      </c>
      <c r="Q18" s="42">
        <f>+Q17/Q16</f>
        <v>0.6248995007759475</v>
      </c>
      <c r="R18" s="43">
        <f>+R17/R16</f>
        <v>0.6253128401424046</v>
      </c>
      <c r="S18" s="44">
        <f>+R18-Q18</f>
        <v>0.00041333936645715497</v>
      </c>
    </row>
    <row r="19" spans="1:19" ht="12.75" customHeight="1">
      <c r="A19" s="16" t="s">
        <v>73</v>
      </c>
      <c r="B19" s="25" t="s">
        <v>1693</v>
      </c>
      <c r="C19" s="20" t="s">
        <v>318</v>
      </c>
      <c r="D19" s="33">
        <f>+C19-B19</f>
        <v>8019885</v>
      </c>
      <c r="E19" s="25" t="s">
        <v>1701</v>
      </c>
      <c r="F19" s="20" t="s">
        <v>127</v>
      </c>
      <c r="G19" s="33">
        <f>+F19-E19</f>
        <v>317393</v>
      </c>
      <c r="H19" s="25" t="s">
        <v>1699</v>
      </c>
      <c r="I19" s="20" t="s">
        <v>125</v>
      </c>
      <c r="J19" s="33">
        <f>+I19-H19</f>
        <v>464972</v>
      </c>
      <c r="K19" s="32">
        <f>+H19-E19</f>
        <v>2588498</v>
      </c>
      <c r="L19" s="21">
        <f>+I19-F19</f>
        <v>2736077</v>
      </c>
      <c r="M19" s="33">
        <f>+L19-K19</f>
        <v>147579</v>
      </c>
      <c r="N19" s="25" t="s">
        <v>1697</v>
      </c>
      <c r="O19" s="20" t="s">
        <v>123</v>
      </c>
      <c r="P19" s="33">
        <f>+O19-N19</f>
        <v>180131</v>
      </c>
      <c r="Q19" s="25" t="s">
        <v>1695</v>
      </c>
      <c r="R19" s="20" t="s">
        <v>121</v>
      </c>
      <c r="S19" s="33">
        <f>+R19-Q19</f>
        <v>76845</v>
      </c>
    </row>
    <row r="20" spans="1:19" ht="12.75" customHeight="1">
      <c r="A20" s="16" t="s">
        <v>87</v>
      </c>
      <c r="B20" s="25" t="s">
        <v>1703</v>
      </c>
      <c r="C20" s="20" t="s">
        <v>129</v>
      </c>
      <c r="D20" s="33">
        <f>+C20-B20</f>
        <v>8191344</v>
      </c>
      <c r="E20" s="25" t="s">
        <v>1711</v>
      </c>
      <c r="F20" s="20" t="s">
        <v>141</v>
      </c>
      <c r="G20" s="33">
        <f>+F20-E20</f>
        <v>322735</v>
      </c>
      <c r="H20" s="25" t="s">
        <v>1709</v>
      </c>
      <c r="I20" s="20" t="s">
        <v>138</v>
      </c>
      <c r="J20" s="33">
        <f>+I20-H20</f>
        <v>480005</v>
      </c>
      <c r="K20" s="32">
        <f>+H20-E20</f>
        <v>2437065</v>
      </c>
      <c r="L20" s="21">
        <f>+I20-F20</f>
        <v>2594335</v>
      </c>
      <c r="M20" s="33">
        <f>+L20-K20</f>
        <v>157270</v>
      </c>
      <c r="N20" s="25" t="s">
        <v>1707</v>
      </c>
      <c r="O20" s="20" t="s">
        <v>135</v>
      </c>
      <c r="P20" s="33">
        <f>+O20-N20</f>
        <v>163404</v>
      </c>
      <c r="Q20" s="25" t="s">
        <v>1705</v>
      </c>
      <c r="R20" s="20" t="s">
        <v>132</v>
      </c>
      <c r="S20" s="33">
        <f>+R20-Q20</f>
        <v>67405</v>
      </c>
    </row>
    <row r="21" spans="1:19" ht="12.75" customHeight="1">
      <c r="A21" s="16" t="s">
        <v>157</v>
      </c>
      <c r="B21" s="25"/>
      <c r="C21" s="20" t="s">
        <v>157</v>
      </c>
      <c r="D21" s="23"/>
      <c r="E21" s="25"/>
      <c r="F21" s="20" t="s">
        <v>157</v>
      </c>
      <c r="G21" s="23"/>
      <c r="H21" s="25"/>
      <c r="I21" s="20" t="s">
        <v>157</v>
      </c>
      <c r="J21" s="23"/>
      <c r="K21" s="25"/>
      <c r="L21" s="20"/>
      <c r="M21" s="23"/>
      <c r="N21" s="25"/>
      <c r="O21" s="20" t="s">
        <v>157</v>
      </c>
      <c r="P21" s="23"/>
      <c r="Q21" s="25"/>
      <c r="R21" s="20" t="s">
        <v>157</v>
      </c>
      <c r="S21" s="23"/>
    </row>
    <row r="22" spans="1:19" ht="12.75" customHeight="1">
      <c r="A22" s="16" t="s">
        <v>341</v>
      </c>
      <c r="B22" s="25" t="s">
        <v>1860</v>
      </c>
      <c r="C22" s="20" t="s">
        <v>342</v>
      </c>
      <c r="D22" s="33">
        <f>+C22-B22</f>
        <v>-224529</v>
      </c>
      <c r="E22" s="25" t="s">
        <v>1868</v>
      </c>
      <c r="F22" s="20" t="s">
        <v>350</v>
      </c>
      <c r="G22" s="33">
        <f>+F22-E22</f>
        <v>-15198</v>
      </c>
      <c r="H22" s="25" t="s">
        <v>1866</v>
      </c>
      <c r="I22" s="20" t="s">
        <v>348</v>
      </c>
      <c r="J22" s="33">
        <f>+I22-H22</f>
        <v>-69402</v>
      </c>
      <c r="K22" s="32">
        <f>+H22-E22</f>
        <v>767665</v>
      </c>
      <c r="L22" s="21">
        <f>+I22-F22</f>
        <v>713461</v>
      </c>
      <c r="M22" s="33">
        <f>+L22-K22</f>
        <v>-54204</v>
      </c>
      <c r="N22" s="25" t="s">
        <v>1864</v>
      </c>
      <c r="O22" s="20" t="s">
        <v>346</v>
      </c>
      <c r="P22" s="33">
        <f>+O22-N22</f>
        <v>-61790</v>
      </c>
      <c r="Q22" s="25" t="s">
        <v>1862</v>
      </c>
      <c r="R22" s="20" t="s">
        <v>344</v>
      </c>
      <c r="S22" s="33">
        <f>+R22-Q22</f>
        <v>-27847</v>
      </c>
    </row>
    <row r="23" spans="1:19" ht="12.75" customHeight="1">
      <c r="A23" s="16" t="s">
        <v>352</v>
      </c>
      <c r="B23" s="25" t="s">
        <v>2107</v>
      </c>
      <c r="C23" s="20" t="s">
        <v>353</v>
      </c>
      <c r="D23" s="33">
        <f>+C23-B23</f>
        <v>1038399</v>
      </c>
      <c r="E23" s="25" t="s">
        <v>1882</v>
      </c>
      <c r="F23" s="20" t="s">
        <v>588</v>
      </c>
      <c r="G23" s="33">
        <f>+F23-E23</f>
        <v>60273</v>
      </c>
      <c r="H23" s="25" t="s">
        <v>1880</v>
      </c>
      <c r="I23" s="20" t="s">
        <v>154</v>
      </c>
      <c r="J23" s="33">
        <f>+I23-H23</f>
        <v>83169</v>
      </c>
      <c r="K23" s="32">
        <f>+H23-E23</f>
        <v>461258</v>
      </c>
      <c r="L23" s="21">
        <f>+I23-F23</f>
        <v>484154</v>
      </c>
      <c r="M23" s="33">
        <f>+L23-K23</f>
        <v>22896</v>
      </c>
      <c r="N23" s="25" t="s">
        <v>2110</v>
      </c>
      <c r="O23" s="20" t="s">
        <v>359</v>
      </c>
      <c r="P23" s="33">
        <f>+O23-N23</f>
        <v>14061</v>
      </c>
      <c r="Q23" s="25" t="s">
        <v>2109</v>
      </c>
      <c r="R23" s="20" t="s">
        <v>355</v>
      </c>
      <c r="S23" s="33">
        <f>+R23-Q23</f>
        <v>6457</v>
      </c>
    </row>
    <row r="24" spans="1:19" ht="18" customHeight="1">
      <c r="A24" s="38" t="s">
        <v>40</v>
      </c>
      <c r="B24" s="42">
        <f>+B23/B22</f>
        <v>0.5997283291567471</v>
      </c>
      <c r="C24" s="43">
        <f>+C23/C22</f>
        <v>0.6510347732355714</v>
      </c>
      <c r="D24" s="44">
        <f>+C24-B24</f>
        <v>0.05130644407882423</v>
      </c>
      <c r="E24" s="42">
        <f>+E23/E22</f>
        <v>0.5290585358398289</v>
      </c>
      <c r="F24" s="43">
        <f>+F23/F22</f>
        <v>0.6359485653307296</v>
      </c>
      <c r="G24" s="44">
        <f>+F24-E24</f>
        <v>0.10689002949090076</v>
      </c>
      <c r="H24" s="42">
        <f>+H23/H22</f>
        <v>0.5678205863013506</v>
      </c>
      <c r="I24" s="43">
        <f>+I23/I22</f>
        <v>0.658446223946685</v>
      </c>
      <c r="J24" s="44">
        <f>+I24-H24</f>
        <v>0.09062563764533438</v>
      </c>
      <c r="K24" s="42">
        <f>+K23/K22</f>
        <v>0.6008584473696209</v>
      </c>
      <c r="L24" s="43">
        <f>+L23/L22</f>
        <v>0.6785991105330215</v>
      </c>
      <c r="M24" s="44">
        <f>+L24-K24</f>
        <v>0.07774066316340056</v>
      </c>
      <c r="N24" s="42">
        <f>+N23/N22</f>
        <v>0.581804757414557</v>
      </c>
      <c r="O24" s="43">
        <f>+O23/O22</f>
        <v>0.6634290526755607</v>
      </c>
      <c r="P24" s="44">
        <f>+O24-N24</f>
        <v>0.08162429526100379</v>
      </c>
      <c r="Q24" s="42">
        <f>+Q23/Q22</f>
        <v>0.6085102234786636</v>
      </c>
      <c r="R24" s="43">
        <f>+R23/R22</f>
        <v>0.7156871276064685</v>
      </c>
      <c r="S24" s="44">
        <f>+R24-Q24</f>
        <v>0.1071769041278049</v>
      </c>
    </row>
    <row r="25" spans="1:19" ht="12.75" customHeight="1">
      <c r="A25" s="16" t="s">
        <v>157</v>
      </c>
      <c r="B25" s="25"/>
      <c r="C25" s="20" t="s">
        <v>157</v>
      </c>
      <c r="D25" s="23"/>
      <c r="E25" s="25"/>
      <c r="F25" s="20" t="s">
        <v>157</v>
      </c>
      <c r="G25" s="23"/>
      <c r="H25" s="25"/>
      <c r="I25" s="20" t="s">
        <v>157</v>
      </c>
      <c r="J25" s="23"/>
      <c r="K25" s="25"/>
      <c r="L25" s="20"/>
      <c r="M25" s="23"/>
      <c r="N25" s="25"/>
      <c r="O25" s="20" t="s">
        <v>157</v>
      </c>
      <c r="P25" s="23"/>
      <c r="Q25" s="25"/>
      <c r="R25" s="20" t="s">
        <v>157</v>
      </c>
      <c r="S25" s="23"/>
    </row>
    <row r="26" spans="1:19" ht="12.75" customHeight="1">
      <c r="A26" s="16" t="s">
        <v>592</v>
      </c>
      <c r="B26" s="25" t="s">
        <v>1885</v>
      </c>
      <c r="C26" s="20" t="s">
        <v>593</v>
      </c>
      <c r="D26" s="33">
        <f>+C26-B26</f>
        <v>1464918</v>
      </c>
      <c r="E26" s="25" t="s">
        <v>2123</v>
      </c>
      <c r="F26" s="20" t="s">
        <v>601</v>
      </c>
      <c r="G26" s="33">
        <f>+F26-E26</f>
        <v>-55198</v>
      </c>
      <c r="H26" s="25" t="s">
        <v>2121</v>
      </c>
      <c r="I26" s="20" t="s">
        <v>599</v>
      </c>
      <c r="J26" s="33">
        <f>+I26-H26</f>
        <v>-172457</v>
      </c>
      <c r="K26" s="32">
        <f>+H26-E26</f>
        <v>1699148</v>
      </c>
      <c r="L26" s="21">
        <f>+I26-F26</f>
        <v>1581889</v>
      </c>
      <c r="M26" s="33">
        <f>+L26-K26</f>
        <v>-117259</v>
      </c>
      <c r="N26" s="25" t="s">
        <v>2119</v>
      </c>
      <c r="O26" s="20" t="s">
        <v>597</v>
      </c>
      <c r="P26" s="33">
        <f>+O26-N26</f>
        <v>-55408</v>
      </c>
      <c r="Q26" s="25" t="s">
        <v>1887</v>
      </c>
      <c r="R26" s="20" t="s">
        <v>595</v>
      </c>
      <c r="S26" s="33">
        <f>+R26-Q26</f>
        <v>-33423</v>
      </c>
    </row>
    <row r="27" spans="1:19" ht="12.75" customHeight="1">
      <c r="A27" s="16" t="s">
        <v>352</v>
      </c>
      <c r="B27" s="25" t="s">
        <v>2125</v>
      </c>
      <c r="C27" s="20" t="s">
        <v>603</v>
      </c>
      <c r="D27" s="33">
        <f>+C27-B27</f>
        <v>1946857</v>
      </c>
      <c r="E27" s="25" t="s">
        <v>1902</v>
      </c>
      <c r="F27" s="20" t="s">
        <v>161</v>
      </c>
      <c r="G27" s="33">
        <f>+F27-E27</f>
        <v>23096</v>
      </c>
      <c r="H27" s="25" t="s">
        <v>1900</v>
      </c>
      <c r="I27" s="20" t="s">
        <v>370</v>
      </c>
      <c r="J27" s="33">
        <f>+I27-H27</f>
        <v>-29608</v>
      </c>
      <c r="K27" s="32">
        <f>+H27-E27</f>
        <v>1176715</v>
      </c>
      <c r="L27" s="21">
        <f>+I27-F27</f>
        <v>1124011</v>
      </c>
      <c r="M27" s="33">
        <f>+L27-K27</f>
        <v>-52704</v>
      </c>
      <c r="N27" s="25" t="s">
        <v>1898</v>
      </c>
      <c r="O27" s="20" t="s">
        <v>366</v>
      </c>
      <c r="P27" s="33">
        <f>+O27-N27</f>
        <v>-1684</v>
      </c>
      <c r="Q27" s="25" t="s">
        <v>1896</v>
      </c>
      <c r="R27" s="20" t="s">
        <v>606</v>
      </c>
      <c r="S27" s="33">
        <f>+R27-Q27</f>
        <v>6183</v>
      </c>
    </row>
    <row r="28" spans="1:19" ht="12.75" customHeight="1">
      <c r="A28" s="16" t="s">
        <v>157</v>
      </c>
      <c r="B28" s="85">
        <f>+B27/B26</f>
        <v>0.6833739548924768</v>
      </c>
      <c r="C28" s="85">
        <f>+C27/C26</f>
        <v>0.7034622419103174</v>
      </c>
      <c r="D28" s="23"/>
      <c r="E28" s="85">
        <f>+E27/E26</f>
        <v>0.6167478192349575</v>
      </c>
      <c r="F28" s="85">
        <f>+F27/F26</f>
        <v>0.6694386425986122</v>
      </c>
      <c r="G28" s="23"/>
      <c r="H28" s="85">
        <f>+H27/H26</f>
        <v>0.6621087083107443</v>
      </c>
      <c r="I28" s="85">
        <f>+I27/I26</f>
        <v>0.6938293839360256</v>
      </c>
      <c r="J28" s="23"/>
      <c r="K28" s="85">
        <f>+K27/K26</f>
        <v>0.6925323750491422</v>
      </c>
      <c r="L28" s="85">
        <f>+L27/L26</f>
        <v>0.7105498552679739</v>
      </c>
      <c r="M28" s="23"/>
      <c r="N28" s="85">
        <f>+N27/N26</f>
        <v>0.6872748179100485</v>
      </c>
      <c r="O28" s="85">
        <f>+O27/O26</f>
        <v>0.7148391083766339</v>
      </c>
      <c r="P28" s="23"/>
      <c r="Q28" s="85">
        <f>+Q27/Q26</f>
        <v>0.7118785032487382</v>
      </c>
      <c r="R28" s="85">
        <f>+R27/R26</f>
        <v>0.7705114914425428</v>
      </c>
      <c r="S28" s="23"/>
    </row>
    <row r="29" spans="1:19" ht="22.5" customHeight="1">
      <c r="A29" s="48" t="s">
        <v>164</v>
      </c>
      <c r="B29" s="25" t="s">
        <v>157</v>
      </c>
      <c r="C29" s="20" t="s">
        <v>157</v>
      </c>
      <c r="D29" s="23"/>
      <c r="E29" s="25" t="s">
        <v>157</v>
      </c>
      <c r="F29" s="20" t="s">
        <v>157</v>
      </c>
      <c r="G29" s="23"/>
      <c r="H29" s="25" t="s">
        <v>157</v>
      </c>
      <c r="I29" s="20" t="s">
        <v>157</v>
      </c>
      <c r="J29" s="23"/>
      <c r="K29" s="25"/>
      <c r="L29" s="20"/>
      <c r="M29" s="23"/>
      <c r="N29" s="25" t="s">
        <v>157</v>
      </c>
      <c r="O29" s="20" t="s">
        <v>157</v>
      </c>
      <c r="P29" s="23"/>
      <c r="Q29" s="25" t="s">
        <v>157</v>
      </c>
      <c r="R29" s="20" t="s">
        <v>157</v>
      </c>
      <c r="S29" s="23"/>
    </row>
    <row r="30" spans="1:19" ht="12.75" customHeight="1">
      <c r="A30" s="16" t="s">
        <v>165</v>
      </c>
      <c r="B30" s="25" t="s">
        <v>2129</v>
      </c>
      <c r="C30" s="20" t="s">
        <v>166</v>
      </c>
      <c r="D30" s="33">
        <f aca="true" t="shared" si="8" ref="D30:D44">+C30-B30</f>
        <v>15233117</v>
      </c>
      <c r="E30" s="25" t="s">
        <v>1914</v>
      </c>
      <c r="F30" s="20" t="s">
        <v>174</v>
      </c>
      <c r="G30" s="33">
        <f aca="true" t="shared" si="9" ref="G30:G44">+F30-E30</f>
        <v>563418</v>
      </c>
      <c r="H30" s="25" t="s">
        <v>2134</v>
      </c>
      <c r="I30" s="20" t="s">
        <v>172</v>
      </c>
      <c r="J30" s="33">
        <f aca="true" t="shared" si="10" ref="J30:J44">+I30-H30</f>
        <v>853309</v>
      </c>
      <c r="K30" s="32">
        <f aca="true" t="shared" si="11" ref="K30:K41">+H30-E30</f>
        <v>4993935</v>
      </c>
      <c r="L30" s="21">
        <f aca="true" t="shared" si="12" ref="L30:L41">+I30-F30</f>
        <v>5283826</v>
      </c>
      <c r="M30" s="33">
        <f aca="true" t="shared" si="13" ref="M30:M41">+L30-K30</f>
        <v>289891</v>
      </c>
      <c r="N30" s="25" t="s">
        <v>2132</v>
      </c>
      <c r="O30" s="20" t="s">
        <v>170</v>
      </c>
      <c r="P30" s="33">
        <f aca="true" t="shared" si="14" ref="P30:P44">+O30-N30</f>
        <v>300363</v>
      </c>
      <c r="Q30" s="25" t="s">
        <v>2131</v>
      </c>
      <c r="R30" s="20" t="s">
        <v>168</v>
      </c>
      <c r="S30" s="33">
        <f aca="true" t="shared" si="15" ref="S30:S44">+R30-Q30</f>
        <v>115779</v>
      </c>
    </row>
    <row r="31" spans="1:19" ht="12.75" customHeight="1">
      <c r="A31" s="16" t="s">
        <v>390</v>
      </c>
      <c r="B31" s="25" t="s">
        <v>1917</v>
      </c>
      <c r="C31" s="20" t="s">
        <v>391</v>
      </c>
      <c r="D31" s="33">
        <f t="shared" si="8"/>
        <v>11118232</v>
      </c>
      <c r="E31" s="25" t="s">
        <v>1925</v>
      </c>
      <c r="F31" s="20" t="s">
        <v>403</v>
      </c>
      <c r="G31" s="33">
        <f t="shared" si="9"/>
        <v>61308</v>
      </c>
      <c r="H31" s="25" t="s">
        <v>1923</v>
      </c>
      <c r="I31" s="20" t="s">
        <v>400</v>
      </c>
      <c r="J31" s="33">
        <f t="shared" si="10"/>
        <v>223430</v>
      </c>
      <c r="K31" s="32">
        <f t="shared" si="11"/>
        <v>3856938</v>
      </c>
      <c r="L31" s="21">
        <f t="shared" si="12"/>
        <v>4019060</v>
      </c>
      <c r="M31" s="33">
        <f t="shared" si="13"/>
        <v>162122</v>
      </c>
      <c r="N31" s="25" t="s">
        <v>1921</v>
      </c>
      <c r="O31" s="20" t="s">
        <v>397</v>
      </c>
      <c r="P31" s="33">
        <f t="shared" si="14"/>
        <v>176782</v>
      </c>
      <c r="Q31" s="25" t="s">
        <v>1919</v>
      </c>
      <c r="R31" s="20" t="s">
        <v>394</v>
      </c>
      <c r="S31" s="33">
        <f t="shared" si="15"/>
        <v>47511</v>
      </c>
    </row>
    <row r="32" spans="1:19" ht="16.5" customHeight="1">
      <c r="A32" s="38" t="s">
        <v>145</v>
      </c>
      <c r="B32" s="45">
        <f>+B31/B$30</f>
        <v>0.769835931032564</v>
      </c>
      <c r="C32" s="46">
        <f>+C31/C$30</f>
        <v>0.7657316178294892</v>
      </c>
      <c r="D32" s="47">
        <f>+C32-B32</f>
        <v>-0.004104313203074805</v>
      </c>
      <c r="E32" s="45">
        <f>+E31/E$30</f>
        <v>0.23618757060697063</v>
      </c>
      <c r="F32" s="46">
        <f>+F31/F$30</f>
        <v>0.21821328994653125</v>
      </c>
      <c r="G32" s="47">
        <f>+F32-E32</f>
        <v>-0.01797428066043938</v>
      </c>
      <c r="H32" s="45">
        <f>+H31/H$30</f>
        <v>0.554054318769189</v>
      </c>
      <c r="I32" s="46">
        <f>+I31/I$30</f>
        <v>0.5271744391543391</v>
      </c>
      <c r="J32" s="47">
        <f>+I32-H32</f>
        <v>-0.026879879614849833</v>
      </c>
      <c r="K32" s="45">
        <f>+K31/K$30</f>
        <v>0.7723244295330236</v>
      </c>
      <c r="L32" s="46">
        <f>+L31/L$30</f>
        <v>0.7606344342149042</v>
      </c>
      <c r="M32" s="47">
        <f>+L32-K32</f>
        <v>-0.011689995318119428</v>
      </c>
      <c r="N32" s="45">
        <f>+N31/N$30</f>
        <v>0.7280900337004015</v>
      </c>
      <c r="O32" s="46">
        <f>+O31/O$30</f>
        <v>0.7183099807662778</v>
      </c>
      <c r="P32" s="47">
        <f>+O32-N32</f>
        <v>-0.00978005293412365</v>
      </c>
      <c r="Q32" s="45">
        <f>+Q31/Q$30</f>
        <v>0.8106287054814275</v>
      </c>
      <c r="R32" s="46">
        <f>+R31/R$30</f>
        <v>0.7844924288866919</v>
      </c>
      <c r="S32" s="47">
        <f>+R32-Q32</f>
        <v>-0.026136276594735608</v>
      </c>
    </row>
    <row r="33" spans="1:19" ht="18.75" customHeight="1">
      <c r="A33" s="16" t="s">
        <v>406</v>
      </c>
      <c r="B33" s="25" t="s">
        <v>1716</v>
      </c>
      <c r="C33" s="20" t="s">
        <v>407</v>
      </c>
      <c r="D33" s="49">
        <f t="shared" si="8"/>
        <v>-852913</v>
      </c>
      <c r="E33" s="25" t="s">
        <v>1724</v>
      </c>
      <c r="F33" s="20" t="s">
        <v>180</v>
      </c>
      <c r="G33" s="33">
        <f t="shared" si="9"/>
        <v>-31581</v>
      </c>
      <c r="H33" s="25" t="s">
        <v>1722</v>
      </c>
      <c r="I33" s="20" t="s">
        <v>178</v>
      </c>
      <c r="J33" s="33">
        <f t="shared" si="10"/>
        <v>-46746</v>
      </c>
      <c r="K33" s="32">
        <f t="shared" si="11"/>
        <v>449314</v>
      </c>
      <c r="L33" s="21">
        <f t="shared" si="12"/>
        <v>434149</v>
      </c>
      <c r="M33" s="33">
        <f t="shared" si="13"/>
        <v>-15165</v>
      </c>
      <c r="N33" s="25" t="s">
        <v>1720</v>
      </c>
      <c r="O33" s="20" t="s">
        <v>414</v>
      </c>
      <c r="P33" s="33">
        <f t="shared" si="14"/>
        <v>-48959</v>
      </c>
      <c r="Q33" s="25" t="s">
        <v>1718</v>
      </c>
      <c r="R33" s="20" t="s">
        <v>410</v>
      </c>
      <c r="S33" s="33">
        <f t="shared" si="15"/>
        <v>2543</v>
      </c>
    </row>
    <row r="34" spans="1:19" ht="15" customHeight="1">
      <c r="A34" s="38" t="s">
        <v>145</v>
      </c>
      <c r="B34" s="45">
        <f>+B33/B$30</f>
        <v>0.10669708253770316</v>
      </c>
      <c r="C34" s="46">
        <f>+C33/C$30</f>
        <v>0.08998879885785296</v>
      </c>
      <c r="D34" s="47">
        <f>+C34-B34</f>
        <v>-0.016708283679850194</v>
      </c>
      <c r="E34" s="45">
        <f>+E33/E$30</f>
        <v>0.06080583367403536</v>
      </c>
      <c r="F34" s="46">
        <f>+F33/F$30</f>
        <v>0.04431535045228537</v>
      </c>
      <c r="G34" s="47">
        <f>+F34-E34</f>
        <v>-0.016490483221749987</v>
      </c>
      <c r="H34" s="45">
        <f>+H33/H$30</f>
        <v>0.07809793723923734</v>
      </c>
      <c r="I34" s="46">
        <f>+I33/I$30</f>
        <v>0.06587474631965416</v>
      </c>
      <c r="J34" s="47">
        <f>+I34-H34</f>
        <v>-0.012223190919583182</v>
      </c>
      <c r="K34" s="45">
        <f>+K33/K$30</f>
        <v>0.08997193595831744</v>
      </c>
      <c r="L34" s="46">
        <f>+L33/L$30</f>
        <v>0.08216565042073679</v>
      </c>
      <c r="M34" s="47">
        <f>+L34-K34</f>
        <v>-0.007806285537580657</v>
      </c>
      <c r="N34" s="45">
        <f>+N33/N$30</f>
        <v>0.09266368183849756</v>
      </c>
      <c r="O34" s="46">
        <f>+O33/O$30</f>
        <v>0.07474338312818452</v>
      </c>
      <c r="P34" s="47">
        <f>+O34-N34</f>
        <v>-0.017920298710313046</v>
      </c>
      <c r="Q34" s="45">
        <f>+Q33/Q$30</f>
        <v>0.08227571617686633</v>
      </c>
      <c r="R34" s="46">
        <f>+R33/R$30</f>
        <v>0.0783375753826163</v>
      </c>
      <c r="S34" s="47">
        <f>+R34-Q34</f>
        <v>-0.00393814079425002</v>
      </c>
    </row>
    <row r="35" spans="1:19" ht="16.5" customHeight="1">
      <c r="A35" s="16" t="s">
        <v>423</v>
      </c>
      <c r="B35" s="25" t="s">
        <v>1727</v>
      </c>
      <c r="C35" s="20" t="s">
        <v>424</v>
      </c>
      <c r="D35" s="33">
        <f t="shared" si="8"/>
        <v>1558934</v>
      </c>
      <c r="E35" s="25" t="s">
        <v>1735</v>
      </c>
      <c r="F35" s="20" t="s">
        <v>436</v>
      </c>
      <c r="G35" s="49">
        <f t="shared" si="9"/>
        <v>402003</v>
      </c>
      <c r="H35" s="25" t="s">
        <v>1733</v>
      </c>
      <c r="I35" s="20" t="s">
        <v>433</v>
      </c>
      <c r="J35" s="33">
        <f t="shared" si="10"/>
        <v>472946</v>
      </c>
      <c r="K35" s="32">
        <f t="shared" si="11"/>
        <v>303769</v>
      </c>
      <c r="L35" s="21">
        <f t="shared" si="12"/>
        <v>374712</v>
      </c>
      <c r="M35" s="33">
        <f t="shared" si="13"/>
        <v>70943</v>
      </c>
      <c r="N35" s="25" t="s">
        <v>1731</v>
      </c>
      <c r="O35" s="20" t="s">
        <v>430</v>
      </c>
      <c r="P35" s="33">
        <f t="shared" si="14"/>
        <v>87620</v>
      </c>
      <c r="Q35" s="25" t="s">
        <v>1729</v>
      </c>
      <c r="R35" s="20" t="s">
        <v>427</v>
      </c>
      <c r="S35" s="33">
        <f t="shared" si="15"/>
        <v>17089</v>
      </c>
    </row>
    <row r="36" spans="1:19" ht="15" customHeight="1">
      <c r="A36" s="38" t="s">
        <v>145</v>
      </c>
      <c r="B36" s="45">
        <f>+B35/B$30</f>
        <v>0.04659978508095394</v>
      </c>
      <c r="C36" s="46">
        <f>+C35/C$30</f>
        <v>0.05232423362451539</v>
      </c>
      <c r="D36" s="47">
        <f>+C36-B36</f>
        <v>0.005724448543561446</v>
      </c>
      <c r="E36" s="45">
        <f>+E35/E$30</f>
        <v>0.5462793881011107</v>
      </c>
      <c r="F36" s="46">
        <f>+F35/F$30</f>
        <v>0.5698778143230547</v>
      </c>
      <c r="G36" s="47">
        <f>+F36-E36</f>
        <v>0.02359842622194408</v>
      </c>
      <c r="H36" s="45">
        <f>+H35/H$30</f>
        <v>0.2584629773567519</v>
      </c>
      <c r="I36" s="46">
        <f>+I35/I$30</f>
        <v>0.2856713967149891</v>
      </c>
      <c r="J36" s="47">
        <f>+I36-H36</f>
        <v>0.0272084193582372</v>
      </c>
      <c r="K36" s="45">
        <f>+K35/K$30</f>
        <v>0.06082758385922123</v>
      </c>
      <c r="L36" s="46">
        <f>+L35/L$30</f>
        <v>0.0709167940049502</v>
      </c>
      <c r="M36" s="47">
        <f>+L36-K36</f>
        <v>0.010089210145728965</v>
      </c>
      <c r="N36" s="45">
        <f>+N35/N$30</f>
        <v>0.10283955180900312</v>
      </c>
      <c r="O36" s="46">
        <f>+O35/O$30</f>
        <v>0.11607838360191003</v>
      </c>
      <c r="P36" s="47">
        <f>+O36-N36</f>
        <v>0.013238831792906913</v>
      </c>
      <c r="Q36" s="45">
        <f>+Q35/Q$30</f>
        <v>0.04249394512418077</v>
      </c>
      <c r="R36" s="46">
        <f>+R35/R$30</f>
        <v>0.04935703767537579</v>
      </c>
      <c r="S36" s="47">
        <f>+R36-Q36</f>
        <v>0.006863092551195021</v>
      </c>
    </row>
    <row r="37" spans="1:19" ht="12.75" customHeight="1">
      <c r="A37" s="16" t="s">
        <v>439</v>
      </c>
      <c r="B37" s="25" t="s">
        <v>1738</v>
      </c>
      <c r="C37" s="20" t="s">
        <v>440</v>
      </c>
      <c r="D37" s="33">
        <f t="shared" si="8"/>
        <v>822724</v>
      </c>
      <c r="E37" s="25" t="s">
        <v>1746</v>
      </c>
      <c r="F37" s="20" t="s">
        <v>192</v>
      </c>
      <c r="G37" s="33">
        <f t="shared" si="9"/>
        <v>79499</v>
      </c>
      <c r="H37" s="25" t="s">
        <v>1744</v>
      </c>
      <c r="I37" s="20" t="s">
        <v>190</v>
      </c>
      <c r="J37" s="33">
        <f t="shared" si="10"/>
        <v>113678</v>
      </c>
      <c r="K37" s="32">
        <f t="shared" si="11"/>
        <v>145761</v>
      </c>
      <c r="L37" s="21">
        <f t="shared" si="12"/>
        <v>179940</v>
      </c>
      <c r="M37" s="33">
        <f t="shared" si="13"/>
        <v>34179</v>
      </c>
      <c r="N37" s="25" t="s">
        <v>1742</v>
      </c>
      <c r="O37" s="20" t="s">
        <v>187</v>
      </c>
      <c r="P37" s="33">
        <f t="shared" si="14"/>
        <v>17965</v>
      </c>
      <c r="Q37" s="25" t="s">
        <v>1740</v>
      </c>
      <c r="R37" s="20" t="s">
        <v>184</v>
      </c>
      <c r="S37" s="33">
        <f t="shared" si="15"/>
        <v>19051</v>
      </c>
    </row>
    <row r="38" spans="1:19" ht="15" customHeight="1">
      <c r="A38" s="38" t="s">
        <v>145</v>
      </c>
      <c r="B38" s="45">
        <f>+B37/B$30</f>
        <v>0.02473044711205697</v>
      </c>
      <c r="C38" s="46">
        <f>+C37/C$30</f>
        <v>0.027737389512268264</v>
      </c>
      <c r="D38" s="47">
        <f>+C38-B38</f>
        <v>0.0030069424002112932</v>
      </c>
      <c r="E38" s="45">
        <f>+E37/E$30</f>
        <v>0.09439885874056703</v>
      </c>
      <c r="F38" s="46">
        <f>+F37/F$30</f>
        <v>0.10098927719497913</v>
      </c>
      <c r="G38" s="47">
        <f>+F38-E38</f>
        <v>0.006590418454412106</v>
      </c>
      <c r="H38" s="45">
        <f>+H37/H$30</f>
        <v>0.05573617595076604</v>
      </c>
      <c r="I38" s="46">
        <f>+I37/I$30</f>
        <v>0.0628636767690357</v>
      </c>
      <c r="J38" s="47">
        <f>+I38-H38</f>
        <v>0.007127500818269662</v>
      </c>
      <c r="K38" s="45">
        <f>+K37/K$30</f>
        <v>0.02918760456433654</v>
      </c>
      <c r="L38" s="46">
        <f>+L37/L$30</f>
        <v>0.034054868574400446</v>
      </c>
      <c r="M38" s="47">
        <f>+L38-K38</f>
        <v>0.004867264010063904</v>
      </c>
      <c r="N38" s="45">
        <f>+N37/N$30</f>
        <v>0.0306332608833676</v>
      </c>
      <c r="O38" s="46">
        <f>+O37/O$30</f>
        <v>0.032678425327092295</v>
      </c>
      <c r="P38" s="47">
        <f>+O38-N38</f>
        <v>0.0020451644437246945</v>
      </c>
      <c r="Q38" s="45">
        <f>+Q37/Q$30</f>
        <v>0.020379016521635245</v>
      </c>
      <c r="R38" s="46">
        <f>+R37/R$30</f>
        <v>0.029792665023988776</v>
      </c>
      <c r="S38" s="47">
        <f>+R38-Q38</f>
        <v>0.00941364850235353</v>
      </c>
    </row>
    <row r="39" spans="1:19" ht="15" customHeight="1">
      <c r="A39" s="16" t="s">
        <v>195</v>
      </c>
      <c r="B39" s="25" t="s">
        <v>1749</v>
      </c>
      <c r="C39" s="20" t="s">
        <v>196</v>
      </c>
      <c r="D39" s="33">
        <f t="shared" si="8"/>
        <v>539336</v>
      </c>
      <c r="E39" s="25" t="s">
        <v>1756</v>
      </c>
      <c r="F39" s="20" t="s">
        <v>463</v>
      </c>
      <c r="G39" s="33">
        <f t="shared" si="9"/>
        <v>17331</v>
      </c>
      <c r="H39" s="25" t="s">
        <v>1755</v>
      </c>
      <c r="I39" s="20" t="s">
        <v>205</v>
      </c>
      <c r="J39" s="33">
        <f t="shared" si="10"/>
        <v>14157</v>
      </c>
      <c r="K39" s="32">
        <f t="shared" si="11"/>
        <v>69991</v>
      </c>
      <c r="L39" s="21">
        <f t="shared" si="12"/>
        <v>66817</v>
      </c>
      <c r="M39" s="33">
        <f t="shared" si="13"/>
        <v>-3174</v>
      </c>
      <c r="N39" s="25" t="s">
        <v>1753</v>
      </c>
      <c r="O39" s="20" t="s">
        <v>202</v>
      </c>
      <c r="P39" s="33">
        <f t="shared" si="14"/>
        <v>12692</v>
      </c>
      <c r="Q39" s="25" t="s">
        <v>1751</v>
      </c>
      <c r="R39" s="20" t="s">
        <v>199</v>
      </c>
      <c r="S39" s="33">
        <f t="shared" si="15"/>
        <v>-1111</v>
      </c>
    </row>
    <row r="40" spans="1:19" ht="15" customHeight="1">
      <c r="A40" s="38" t="s">
        <v>145</v>
      </c>
      <c r="B40" s="45">
        <f>+B39/B$30</f>
        <v>0.016099933937703082</v>
      </c>
      <c r="C40" s="46">
        <f>+C39/C$30</f>
        <v>0.01808264412217133</v>
      </c>
      <c r="D40" s="47">
        <f>+C40-B40</f>
        <v>0.0019827101844682483</v>
      </c>
      <c r="E40" s="45">
        <f>+E39/E$30</f>
        <v>0.026273520833175378</v>
      </c>
      <c r="F40" s="46">
        <f>+F39/F$30</f>
        <v>0.026906696668747176</v>
      </c>
      <c r="G40" s="47">
        <f>+F40-E40</f>
        <v>0.000633175835571799</v>
      </c>
      <c r="H40" s="45">
        <f>+H39/H$30</f>
        <v>0.019005763772583797</v>
      </c>
      <c r="I40" s="46">
        <f>+I39/I$30</f>
        <v>0.018783610691948786</v>
      </c>
      <c r="J40" s="47">
        <f>+I40-H40</f>
        <v>-0.0002221530806350118</v>
      </c>
      <c r="K40" s="45">
        <f>+K39/K$30</f>
        <v>0.014015200438131453</v>
      </c>
      <c r="L40" s="46">
        <f>+L39/L$30</f>
        <v>0.012645571599064768</v>
      </c>
      <c r="M40" s="47">
        <f>+L40-K40</f>
        <v>-0.0013696288390666854</v>
      </c>
      <c r="N40" s="45">
        <f>+N39/N$30</f>
        <v>0.015460928087323415</v>
      </c>
      <c r="O40" s="46">
        <f>+O39/O$30</f>
        <v>0.017339053510445998</v>
      </c>
      <c r="P40" s="47">
        <f>+O40-N40</f>
        <v>0.0018781254231225834</v>
      </c>
      <c r="Q40" s="45">
        <f>+Q39/Q$30</f>
        <v>0.01152990752662999</v>
      </c>
      <c r="R40" s="46">
        <f>+R39/R$30</f>
        <v>0.010150463504746715</v>
      </c>
      <c r="S40" s="47">
        <f>+R40-Q40</f>
        <v>-0.0013794440218832752</v>
      </c>
    </row>
    <row r="41" spans="1:19" ht="12.75" customHeight="1">
      <c r="A41" s="16" t="s">
        <v>466</v>
      </c>
      <c r="B41" s="25" t="s">
        <v>1759</v>
      </c>
      <c r="C41" s="20" t="s">
        <v>462</v>
      </c>
      <c r="D41" s="33">
        <f t="shared" si="8"/>
        <v>2046804</v>
      </c>
      <c r="E41" s="25" t="s">
        <v>1767</v>
      </c>
      <c r="F41" s="20" t="s">
        <v>718</v>
      </c>
      <c r="G41" s="33">
        <f t="shared" si="9"/>
        <v>34858</v>
      </c>
      <c r="H41" s="25" t="s">
        <v>1765</v>
      </c>
      <c r="I41" s="20" t="s">
        <v>715</v>
      </c>
      <c r="J41" s="33">
        <f t="shared" si="10"/>
        <v>75844</v>
      </c>
      <c r="K41" s="32">
        <f t="shared" si="11"/>
        <v>168162</v>
      </c>
      <c r="L41" s="21">
        <f t="shared" si="12"/>
        <v>209148</v>
      </c>
      <c r="M41" s="33">
        <f t="shared" si="13"/>
        <v>40986</v>
      </c>
      <c r="N41" s="25" t="s">
        <v>1763</v>
      </c>
      <c r="O41" s="20" t="s">
        <v>713</v>
      </c>
      <c r="P41" s="33">
        <f t="shared" si="14"/>
        <v>54263</v>
      </c>
      <c r="Q41" s="25" t="s">
        <v>1761</v>
      </c>
      <c r="R41" s="20" t="s">
        <v>710</v>
      </c>
      <c r="S41" s="33">
        <f t="shared" si="15"/>
        <v>30696</v>
      </c>
    </row>
    <row r="42" spans="1:19" ht="16.5" customHeight="1">
      <c r="A42" s="38" t="s">
        <v>145</v>
      </c>
      <c r="B42" s="45">
        <f>+B41/B$30</f>
        <v>0.03603682029901892</v>
      </c>
      <c r="C42" s="46">
        <f>+C41/C$30</f>
        <v>0.04613531605370292</v>
      </c>
      <c r="D42" s="47">
        <f>+C42-B42</f>
        <v>0.010098495754684002</v>
      </c>
      <c r="E42" s="45">
        <f>+E41/E$30</f>
        <v>0.03605482804414099</v>
      </c>
      <c r="F42" s="46">
        <f>+F41/F$30</f>
        <v>0.0396975714144024</v>
      </c>
      <c r="G42" s="47">
        <f>+F42-E42</f>
        <v>0.0036427433702614156</v>
      </c>
      <c r="H42" s="45">
        <f>+H41/H$30</f>
        <v>0.03464282691147197</v>
      </c>
      <c r="I42" s="46">
        <f>+I41/I$30</f>
        <v>0.03963213035003306</v>
      </c>
      <c r="J42" s="47">
        <f>+I42-H42</f>
        <v>0.004989303438561091</v>
      </c>
      <c r="K42" s="45">
        <f>+K41/K$30</f>
        <v>0.033673245646969774</v>
      </c>
      <c r="L42" s="46">
        <f>+L41/L$30</f>
        <v>0.03958268118594367</v>
      </c>
      <c r="M42" s="47">
        <f>+L42-K42</f>
        <v>0.005909435538973898</v>
      </c>
      <c r="N42" s="45">
        <f>+N41/N$30</f>
        <v>0.03031254368140686</v>
      </c>
      <c r="O42" s="46">
        <f>+O41/O$30</f>
        <v>0.04085077366608933</v>
      </c>
      <c r="P42" s="47">
        <f>+O42-N42</f>
        <v>0.01053822998468247</v>
      </c>
      <c r="Q42" s="45">
        <f>+Q41/Q$30</f>
        <v>0.032692709169260176</v>
      </c>
      <c r="R42" s="46">
        <f>+R41/R$30</f>
        <v>0.04786982952658053</v>
      </c>
      <c r="S42" s="47">
        <f>+R42-Q42</f>
        <v>0.015177120357320356</v>
      </c>
    </row>
    <row r="43" spans="1:19" ht="12.75" customHeight="1">
      <c r="A43" s="16" t="s">
        <v>157</v>
      </c>
      <c r="B43" s="25"/>
      <c r="C43" s="20" t="s">
        <v>157</v>
      </c>
      <c r="D43" s="23"/>
      <c r="E43" s="25"/>
      <c r="F43" s="20" t="s">
        <v>157</v>
      </c>
      <c r="G43" s="23"/>
      <c r="H43" s="25"/>
      <c r="I43" s="20" t="s">
        <v>157</v>
      </c>
      <c r="J43" s="23"/>
      <c r="K43" s="25"/>
      <c r="L43" s="20"/>
      <c r="M43" s="23"/>
      <c r="N43" s="25"/>
      <c r="O43" s="20" t="s">
        <v>157</v>
      </c>
      <c r="P43" s="23"/>
      <c r="Q43" s="25"/>
      <c r="R43" s="20" t="s">
        <v>157</v>
      </c>
      <c r="S43" s="23"/>
    </row>
    <row r="44" spans="1:19" ht="12.75" customHeight="1">
      <c r="A44" s="16" t="s">
        <v>720</v>
      </c>
      <c r="B44" s="25" t="s">
        <v>1975</v>
      </c>
      <c r="C44" s="20" t="s">
        <v>721</v>
      </c>
      <c r="D44" s="34">
        <f t="shared" si="8"/>
        <v>1.2999999999999972</v>
      </c>
      <c r="E44" s="25" t="s">
        <v>1979</v>
      </c>
      <c r="F44" s="20" t="s">
        <v>724</v>
      </c>
      <c r="G44" s="34">
        <f t="shared" si="9"/>
        <v>1.6999999999999957</v>
      </c>
      <c r="H44" s="25" t="s">
        <v>1978</v>
      </c>
      <c r="I44" s="20" t="s">
        <v>723</v>
      </c>
      <c r="J44" s="34">
        <f t="shared" si="10"/>
        <v>1.9000000000000021</v>
      </c>
      <c r="K44" s="25"/>
      <c r="L44" s="20"/>
      <c r="M44" s="34"/>
      <c r="N44" s="25" t="s">
        <v>1977</v>
      </c>
      <c r="O44" s="20" t="s">
        <v>722</v>
      </c>
      <c r="P44" s="34">
        <f t="shared" si="14"/>
        <v>1.8000000000000007</v>
      </c>
      <c r="Q44" s="25" t="s">
        <v>1976</v>
      </c>
      <c r="R44" s="20" t="s">
        <v>721</v>
      </c>
      <c r="S44" s="34">
        <f t="shared" si="15"/>
        <v>1.5999999999999979</v>
      </c>
    </row>
    <row r="45" spans="1:19" ht="12.75" customHeight="1">
      <c r="A45" s="16" t="s">
        <v>157</v>
      </c>
      <c r="B45" s="26"/>
      <c r="C45" s="20" t="s">
        <v>157</v>
      </c>
      <c r="D45" s="23"/>
      <c r="E45" s="26"/>
      <c r="F45" s="20" t="s">
        <v>157</v>
      </c>
      <c r="G45" s="23"/>
      <c r="H45" s="26"/>
      <c r="I45" s="20" t="s">
        <v>157</v>
      </c>
      <c r="J45" s="23"/>
      <c r="K45" s="26"/>
      <c r="L45" s="20"/>
      <c r="M45" s="23"/>
      <c r="N45" s="26"/>
      <c r="O45" s="20" t="s">
        <v>157</v>
      </c>
      <c r="P45" s="23"/>
      <c r="Q45" s="26"/>
      <c r="R45" s="20" t="s">
        <v>157</v>
      </c>
      <c r="S45" s="23"/>
    </row>
    <row r="46" spans="1:19" ht="24.75" customHeight="1">
      <c r="A46" s="48" t="s">
        <v>725</v>
      </c>
      <c r="B46" s="25" t="s">
        <v>157</v>
      </c>
      <c r="C46" s="20" t="s">
        <v>157</v>
      </c>
      <c r="D46" s="23"/>
      <c r="E46" s="25" t="s">
        <v>157</v>
      </c>
      <c r="F46" s="20" t="s">
        <v>157</v>
      </c>
      <c r="G46" s="23"/>
      <c r="H46" s="25" t="s">
        <v>157</v>
      </c>
      <c r="I46" s="20" t="s">
        <v>157</v>
      </c>
      <c r="J46" s="23"/>
      <c r="K46" s="25"/>
      <c r="L46" s="20"/>
      <c r="M46" s="23"/>
      <c r="N46" s="25" t="s">
        <v>157</v>
      </c>
      <c r="O46" s="20" t="s">
        <v>157</v>
      </c>
      <c r="P46" s="23"/>
      <c r="Q46" s="25" t="s">
        <v>157</v>
      </c>
      <c r="R46" s="20" t="s">
        <v>157</v>
      </c>
      <c r="S46" s="23"/>
    </row>
    <row r="47" spans="1:19" ht="12.75" customHeight="1">
      <c r="A47" s="16" t="s">
        <v>726</v>
      </c>
      <c r="B47" s="25" t="s">
        <v>1787</v>
      </c>
      <c r="C47" s="20" t="s">
        <v>88</v>
      </c>
      <c r="D47" s="33">
        <f aca="true" t="shared" si="16" ref="D47:D55">+C47-B47</f>
        <v>14075963</v>
      </c>
      <c r="E47" s="25" t="s">
        <v>2017</v>
      </c>
      <c r="F47" s="20" t="s">
        <v>100</v>
      </c>
      <c r="G47" s="33">
        <f aca="true" t="shared" si="17" ref="G47:G55">+F47-E47</f>
        <v>550577</v>
      </c>
      <c r="H47" s="25" t="s">
        <v>2015</v>
      </c>
      <c r="I47" s="20" t="s">
        <v>97</v>
      </c>
      <c r="J47" s="33">
        <f aca="true" t="shared" si="18" ref="J47:J55">+I47-H47</f>
        <v>780190</v>
      </c>
      <c r="K47" s="32">
        <f aca="true" t="shared" si="19" ref="K47:K54">+H47-E47</f>
        <v>5151383</v>
      </c>
      <c r="L47" s="21">
        <f aca="true" t="shared" si="20" ref="L47:L54">+I47-F47</f>
        <v>5380996</v>
      </c>
      <c r="M47" s="33">
        <f aca="true" t="shared" si="21" ref="M47:M55">+L47-K47</f>
        <v>229613</v>
      </c>
      <c r="N47" s="25" t="s">
        <v>1791</v>
      </c>
      <c r="O47" s="20" t="s">
        <v>94</v>
      </c>
      <c r="P47" s="33">
        <f aca="true" t="shared" si="22" ref="P47:P55">+O47-N47</f>
        <v>261296</v>
      </c>
      <c r="Q47" s="25" t="s">
        <v>1789</v>
      </c>
      <c r="R47" s="20" t="s">
        <v>91</v>
      </c>
      <c r="S47" s="33">
        <f aca="true" t="shared" si="23" ref="S47:S55">+R47-Q47</f>
        <v>103670</v>
      </c>
    </row>
    <row r="48" spans="1:19" ht="12.75" customHeight="1">
      <c r="A48" s="16" t="s">
        <v>727</v>
      </c>
      <c r="B48" s="25" t="s">
        <v>2221</v>
      </c>
      <c r="C48" s="20" t="s">
        <v>728</v>
      </c>
      <c r="D48" s="33">
        <f t="shared" si="16"/>
        <v>9358853</v>
      </c>
      <c r="E48" s="25" t="s">
        <v>1996</v>
      </c>
      <c r="F48" s="20" t="s">
        <v>250</v>
      </c>
      <c r="G48" s="33">
        <f t="shared" si="17"/>
        <v>336158</v>
      </c>
      <c r="H48" s="25" t="s">
        <v>1994</v>
      </c>
      <c r="I48" s="20" t="s">
        <v>247</v>
      </c>
      <c r="J48" s="33">
        <f t="shared" si="18"/>
        <v>510259</v>
      </c>
      <c r="K48" s="32">
        <f t="shared" si="19"/>
        <v>1942880</v>
      </c>
      <c r="L48" s="21">
        <f t="shared" si="20"/>
        <v>2116981</v>
      </c>
      <c r="M48" s="33">
        <f t="shared" si="21"/>
        <v>174101</v>
      </c>
      <c r="N48" s="25" t="s">
        <v>1992</v>
      </c>
      <c r="O48" s="20" t="s">
        <v>244</v>
      </c>
      <c r="P48" s="33">
        <f t="shared" si="22"/>
        <v>222975</v>
      </c>
      <c r="Q48" s="25" t="s">
        <v>2223</v>
      </c>
      <c r="R48" s="20" t="s">
        <v>491</v>
      </c>
      <c r="S48" s="33">
        <f t="shared" si="23"/>
        <v>94813</v>
      </c>
    </row>
    <row r="49" spans="1:19" ht="18" customHeight="1">
      <c r="A49" s="38" t="s">
        <v>146</v>
      </c>
      <c r="B49" s="53">
        <f>+B48/B$47</f>
        <v>0.34086851556158226</v>
      </c>
      <c r="C49" s="54">
        <f>+C48/C$47</f>
        <v>0.37116583687942983</v>
      </c>
      <c r="D49" s="55">
        <f>+C49-B49</f>
        <v>0.03029732131784757</v>
      </c>
      <c r="E49" s="53">
        <f>+E48/E$47</f>
        <v>0.3749673891315175</v>
      </c>
      <c r="F49" s="54">
        <f>+F48/F$47</f>
        <v>0.40666308110687743</v>
      </c>
      <c r="G49" s="55">
        <f>+F49-E49</f>
        <v>0.03169569197535993</v>
      </c>
      <c r="H49" s="53">
        <f>+H48/H$47</f>
        <v>0.3762648900334942</v>
      </c>
      <c r="I49" s="54">
        <f>+I48/I$47</f>
        <v>0.39913971180377095</v>
      </c>
      <c r="J49" s="55">
        <f>+I49-H49</f>
        <v>0.02287482177027672</v>
      </c>
      <c r="K49" s="53">
        <f>+K48/K$47</f>
        <v>0.37715696930319487</v>
      </c>
      <c r="L49" s="54">
        <f>+L48/L$47</f>
        <v>0.3934180586642324</v>
      </c>
      <c r="M49" s="55">
        <f>+L49-K49</f>
        <v>0.01626108936103754</v>
      </c>
      <c r="N49" s="53">
        <f>+N48/N$47</f>
        <v>0.38494471511509176</v>
      </c>
      <c r="O49" s="54">
        <f>+O48/O$47</f>
        <v>0.41292265053939436</v>
      </c>
      <c r="P49" s="55">
        <f>+O49-N49</f>
        <v>0.027977935424302602</v>
      </c>
      <c r="Q49" s="53">
        <f>+Q48/Q$47</f>
        <v>0.39439823696686915</v>
      </c>
      <c r="R49" s="54">
        <f>+R48/R$47</f>
        <v>0.4242393052286041</v>
      </c>
      <c r="S49" s="55">
        <f>+R49-Q49</f>
        <v>0.029841068261734938</v>
      </c>
    </row>
    <row r="50" spans="1:19" ht="12.75" customHeight="1">
      <c r="A50" s="16" t="s">
        <v>253</v>
      </c>
      <c r="B50" s="25" t="s">
        <v>1999</v>
      </c>
      <c r="C50" s="20" t="s">
        <v>254</v>
      </c>
      <c r="D50" s="33">
        <f t="shared" si="16"/>
        <v>4823535</v>
      </c>
      <c r="E50" s="25" t="s">
        <v>2240</v>
      </c>
      <c r="F50" s="20" t="s">
        <v>515</v>
      </c>
      <c r="G50" s="33">
        <f t="shared" si="17"/>
        <v>222325</v>
      </c>
      <c r="H50" s="25" t="s">
        <v>2238</v>
      </c>
      <c r="I50" s="20" t="s">
        <v>512</v>
      </c>
      <c r="J50" s="33">
        <f t="shared" si="18"/>
        <v>352977</v>
      </c>
      <c r="K50" s="32">
        <f t="shared" si="19"/>
        <v>846955</v>
      </c>
      <c r="L50" s="21">
        <f t="shared" si="20"/>
        <v>977607</v>
      </c>
      <c r="M50" s="33">
        <f t="shared" si="21"/>
        <v>130652</v>
      </c>
      <c r="N50" s="25" t="s">
        <v>2236</v>
      </c>
      <c r="O50" s="20" t="s">
        <v>260</v>
      </c>
      <c r="P50" s="33">
        <f t="shared" si="22"/>
        <v>97194</v>
      </c>
      <c r="Q50" s="25" t="s">
        <v>2234</v>
      </c>
      <c r="R50" s="20" t="s">
        <v>257</v>
      </c>
      <c r="S50" s="33">
        <f t="shared" si="23"/>
        <v>43988</v>
      </c>
    </row>
    <row r="51" spans="1:19" ht="12.75" customHeight="1">
      <c r="A51" s="38" t="s">
        <v>146</v>
      </c>
      <c r="B51" s="53">
        <f>+B50/B$47</f>
        <v>0.16286357766127377</v>
      </c>
      <c r="C51" s="54">
        <f>+C50/C$47</f>
        <v>0.1796774556533858</v>
      </c>
      <c r="D51" s="55">
        <f>+C51-B51</f>
        <v>0.016813877992112036</v>
      </c>
      <c r="E51" s="53">
        <f>+E50/E$47</f>
        <v>0.20074996527154265</v>
      </c>
      <c r="F51" s="54">
        <f>+F50/F$47</f>
        <v>0.22806848207419664</v>
      </c>
      <c r="G51" s="55">
        <f>+F51-E51</f>
        <v>0.027318516802653986</v>
      </c>
      <c r="H51" s="53">
        <f>+H50/H$47</f>
        <v>0.17921749166326073</v>
      </c>
      <c r="I51" s="54">
        <f>+I50/I$47</f>
        <v>0.2017178318474261</v>
      </c>
      <c r="J51" s="55">
        <f>+I51-H51</f>
        <v>0.022500340184165357</v>
      </c>
      <c r="K51" s="53">
        <f>+K50/K$47</f>
        <v>0.1644131294450442</v>
      </c>
      <c r="L51" s="54">
        <f>+L50/L$47</f>
        <v>0.1816777042763087</v>
      </c>
      <c r="M51" s="55">
        <f>+L51-K51</f>
        <v>0.017264574831264506</v>
      </c>
      <c r="N51" s="53">
        <f>+N50/N$47</f>
        <v>0.15284739037838785</v>
      </c>
      <c r="O51" s="54">
        <f>+O50/O$47</f>
        <v>0.16593577010224628</v>
      </c>
      <c r="P51" s="55">
        <f>+O51-N51</f>
        <v>0.013088379723858429</v>
      </c>
      <c r="Q51" s="53">
        <f>+Q50/Q$47</f>
        <v>0.1549962780933506</v>
      </c>
      <c r="R51" s="54">
        <f>+R50/R$47</f>
        <v>0.17044620712324401</v>
      </c>
      <c r="S51" s="55">
        <f>+R51-Q51</f>
        <v>0.015449929029893422</v>
      </c>
    </row>
    <row r="52" spans="1:19" ht="12.75" customHeight="1">
      <c r="A52" s="16" t="s">
        <v>518</v>
      </c>
      <c r="B52" s="25" t="s">
        <v>2010</v>
      </c>
      <c r="C52" s="20" t="s">
        <v>519</v>
      </c>
      <c r="D52" s="33">
        <f t="shared" si="16"/>
        <v>159249</v>
      </c>
      <c r="E52" s="25" t="s">
        <v>2252</v>
      </c>
      <c r="F52" s="20" t="s">
        <v>530</v>
      </c>
      <c r="G52" s="33">
        <f t="shared" si="17"/>
        <v>-19842</v>
      </c>
      <c r="H52" s="25" t="s">
        <v>2250</v>
      </c>
      <c r="I52" s="20" t="s">
        <v>527</v>
      </c>
      <c r="J52" s="33">
        <f t="shared" si="18"/>
        <v>-53078</v>
      </c>
      <c r="K52" s="32">
        <f t="shared" si="19"/>
        <v>1345847</v>
      </c>
      <c r="L52" s="21">
        <f t="shared" si="20"/>
        <v>1312611</v>
      </c>
      <c r="M52" s="33">
        <f t="shared" si="21"/>
        <v>-33236</v>
      </c>
      <c r="N52" s="25" t="s">
        <v>2014</v>
      </c>
      <c r="O52" s="20" t="s">
        <v>524</v>
      </c>
      <c r="P52" s="33">
        <f t="shared" si="22"/>
        <v>-65557</v>
      </c>
      <c r="Q52" s="25" t="s">
        <v>2012</v>
      </c>
      <c r="R52" s="20" t="s">
        <v>522</v>
      </c>
      <c r="S52" s="33">
        <f t="shared" si="23"/>
        <v>-11139</v>
      </c>
    </row>
    <row r="53" spans="1:19" ht="12.75" customHeight="1">
      <c r="A53" s="16" t="s">
        <v>533</v>
      </c>
      <c r="B53" s="27">
        <v>14560570</v>
      </c>
      <c r="C53" s="20" t="s">
        <v>534</v>
      </c>
      <c r="D53" s="33">
        <f t="shared" si="16"/>
        <v>-1017600</v>
      </c>
      <c r="E53" s="25">
        <v>254487</v>
      </c>
      <c r="F53" s="20" t="s">
        <v>539</v>
      </c>
      <c r="G53" s="33">
        <f t="shared" si="17"/>
        <v>-1354</v>
      </c>
      <c r="H53" s="25">
        <v>716047</v>
      </c>
      <c r="I53" s="20" t="s">
        <v>297</v>
      </c>
      <c r="J53" s="33">
        <f t="shared" si="18"/>
        <v>-28508</v>
      </c>
      <c r="K53" s="32">
        <f t="shared" si="19"/>
        <v>461560</v>
      </c>
      <c r="L53" s="21">
        <f t="shared" si="20"/>
        <v>434406</v>
      </c>
      <c r="M53" s="33">
        <f t="shared" si="21"/>
        <v>-27154</v>
      </c>
      <c r="N53" s="25">
        <v>352788</v>
      </c>
      <c r="O53" s="20" t="s">
        <v>294</v>
      </c>
      <c r="P53" s="33">
        <f t="shared" si="22"/>
        <v>-35445</v>
      </c>
      <c r="Q53" s="25">
        <v>152079</v>
      </c>
      <c r="R53" s="20" t="s">
        <v>291</v>
      </c>
      <c r="S53" s="33">
        <f t="shared" si="23"/>
        <v>-14676</v>
      </c>
    </row>
    <row r="54" spans="1:19" ht="12.75" customHeight="1">
      <c r="A54" s="16" t="s">
        <v>542</v>
      </c>
      <c r="B54" s="28" t="s">
        <v>1809</v>
      </c>
      <c r="C54" s="20" t="s">
        <v>543</v>
      </c>
      <c r="D54" s="33">
        <f t="shared" si="16"/>
        <v>751926</v>
      </c>
      <c r="E54" s="25" t="s">
        <v>1816</v>
      </c>
      <c r="F54" s="20" t="s">
        <v>554</v>
      </c>
      <c r="G54" s="33">
        <f t="shared" si="17"/>
        <v>13290</v>
      </c>
      <c r="H54" s="25" t="s">
        <v>1814</v>
      </c>
      <c r="I54" s="20" t="s">
        <v>552</v>
      </c>
      <c r="J54" s="33">
        <f t="shared" si="18"/>
        <v>-1460</v>
      </c>
      <c r="K54" s="32">
        <f t="shared" si="19"/>
        <v>554141</v>
      </c>
      <c r="L54" s="21">
        <f t="shared" si="20"/>
        <v>539391</v>
      </c>
      <c r="M54" s="33">
        <f t="shared" si="21"/>
        <v>-14750</v>
      </c>
      <c r="N54" s="25" t="s">
        <v>1813</v>
      </c>
      <c r="O54" s="20" t="s">
        <v>549</v>
      </c>
      <c r="P54" s="33">
        <f t="shared" si="22"/>
        <v>42129</v>
      </c>
      <c r="Q54" s="25" t="s">
        <v>1811</v>
      </c>
      <c r="R54" s="20" t="s">
        <v>546</v>
      </c>
      <c r="S54" s="33">
        <f t="shared" si="23"/>
        <v>-9316</v>
      </c>
    </row>
    <row r="55" spans="1:19" ht="12.75" customHeight="1">
      <c r="A55" s="38" t="s">
        <v>147</v>
      </c>
      <c r="B55" s="50">
        <f>+B54+B53+B52</f>
        <v>67720128</v>
      </c>
      <c r="C55" s="51">
        <f>+C54+C53+C52</f>
        <v>67613703</v>
      </c>
      <c r="D55" s="52">
        <f t="shared" si="16"/>
        <v>-106425</v>
      </c>
      <c r="E55" s="50">
        <f>+E54+E53+E52</f>
        <v>1502709</v>
      </c>
      <c r="F55" s="51">
        <f>+F54+F53+F52</f>
        <v>1494803</v>
      </c>
      <c r="G55" s="52">
        <f t="shared" si="17"/>
        <v>-7906</v>
      </c>
      <c r="H55" s="50">
        <f>+H54+H53+H52</f>
        <v>3864257</v>
      </c>
      <c r="I55" s="51">
        <f>+I54+I53+I52</f>
        <v>3781211</v>
      </c>
      <c r="J55" s="52">
        <f t="shared" si="18"/>
        <v>-83046</v>
      </c>
      <c r="K55" s="50">
        <f>+K54+K53+K52</f>
        <v>2361548</v>
      </c>
      <c r="L55" s="51">
        <f>+L54+L53+L52</f>
        <v>2286408</v>
      </c>
      <c r="M55" s="52">
        <f t="shared" si="21"/>
        <v>-75140</v>
      </c>
      <c r="N55" s="50">
        <f>+N54+N53+N52</f>
        <v>1901172</v>
      </c>
      <c r="O55" s="51">
        <f>+O54+O53+O52</f>
        <v>1842299</v>
      </c>
      <c r="P55" s="52">
        <f t="shared" si="22"/>
        <v>-58873</v>
      </c>
      <c r="Q55" s="50">
        <f>+Q54+Q53+Q52</f>
        <v>767574</v>
      </c>
      <c r="R55" s="51">
        <f>+R54+R53+R52</f>
        <v>732443</v>
      </c>
      <c r="S55" s="52">
        <f t="shared" si="23"/>
        <v>-35131</v>
      </c>
    </row>
    <row r="56" spans="1:19" ht="12.75" customHeight="1">
      <c r="A56" s="38" t="s">
        <v>146</v>
      </c>
      <c r="B56" s="53">
        <f>+B55/B$47</f>
        <v>0.49626790677714394</v>
      </c>
      <c r="C56" s="54">
        <f>+C55/C$47</f>
        <v>0.44915670746718434</v>
      </c>
      <c r="D56" s="55">
        <f>+C56-B56</f>
        <v>-0.047111199309959606</v>
      </c>
      <c r="E56" s="53">
        <f>+E55/E$47</f>
        <v>0.42428264559693984</v>
      </c>
      <c r="F56" s="54">
        <f>+F55/F$47</f>
        <v>0.3652684368189259</v>
      </c>
      <c r="G56" s="55">
        <f>+F56-E56</f>
        <v>-0.059014208778013943</v>
      </c>
      <c r="H56" s="53">
        <f>+H55/H$47</f>
        <v>0.4445176183032451</v>
      </c>
      <c r="I56" s="54">
        <f>+I55/I$47</f>
        <v>0.39914245634880297</v>
      </c>
      <c r="J56" s="55">
        <f>+I56-H56</f>
        <v>-0.045375161954442134</v>
      </c>
      <c r="K56" s="53">
        <f>+K55/K$47</f>
        <v>0.4584299012517609</v>
      </c>
      <c r="L56" s="54">
        <f>+L55/L$47</f>
        <v>0.4249042370594589</v>
      </c>
      <c r="M56" s="55">
        <f>+L56-K56</f>
        <v>-0.03352566419230202</v>
      </c>
      <c r="N56" s="53">
        <f>+N55/N$47</f>
        <v>0.4622078945065204</v>
      </c>
      <c r="O56" s="54">
        <f>+O55/O$47</f>
        <v>0.4211415793583594</v>
      </c>
      <c r="P56" s="55">
        <f>+O56-N56</f>
        <v>-0.041066315148161</v>
      </c>
      <c r="Q56" s="53">
        <f>+Q55/Q$47</f>
        <v>0.45060548493978025</v>
      </c>
      <c r="R56" s="54">
        <f>+R55/R$47</f>
        <v>0.4053144876481519</v>
      </c>
      <c r="S56" s="55">
        <f>+R56-Q56</f>
        <v>-0.04529099729162833</v>
      </c>
    </row>
    <row r="57" spans="1:19" ht="12.75" customHeight="1">
      <c r="A57" s="16" t="s">
        <v>157</v>
      </c>
      <c r="B57" s="25"/>
      <c r="C57" s="20" t="s">
        <v>157</v>
      </c>
      <c r="D57" s="23"/>
      <c r="E57" s="25"/>
      <c r="F57" s="20" t="s">
        <v>157</v>
      </c>
      <c r="G57" s="23"/>
      <c r="H57" s="25"/>
      <c r="I57" s="20" t="s">
        <v>157</v>
      </c>
      <c r="J57" s="23"/>
      <c r="K57" s="25"/>
      <c r="L57" s="20"/>
      <c r="M57" s="23"/>
      <c r="N57" s="25"/>
      <c r="O57" s="20" t="s">
        <v>157</v>
      </c>
      <c r="P57" s="23"/>
      <c r="Q57" s="25"/>
      <c r="R57" s="20" t="s">
        <v>157</v>
      </c>
      <c r="S57" s="23"/>
    </row>
    <row r="58" spans="1:19" ht="21" customHeight="1">
      <c r="A58" s="48" t="s">
        <v>557</v>
      </c>
      <c r="B58" s="25"/>
      <c r="C58" s="20" t="s">
        <v>157</v>
      </c>
      <c r="D58" s="23"/>
      <c r="E58" s="25"/>
      <c r="F58" s="20" t="s">
        <v>157</v>
      </c>
      <c r="G58" s="23"/>
      <c r="H58" s="25"/>
      <c r="I58" s="20" t="s">
        <v>157</v>
      </c>
      <c r="J58" s="23"/>
      <c r="K58" s="25"/>
      <c r="L58" s="20"/>
      <c r="M58" s="23"/>
      <c r="N58" s="25"/>
      <c r="O58" s="20" t="s">
        <v>157</v>
      </c>
      <c r="P58" s="23"/>
      <c r="Q58" s="25"/>
      <c r="R58" s="20" t="s">
        <v>157</v>
      </c>
      <c r="S58" s="23"/>
    </row>
    <row r="59" spans="1:19" ht="12.75" customHeight="1">
      <c r="A59" s="16" t="s">
        <v>726</v>
      </c>
      <c r="B59" s="25" t="s">
        <v>157</v>
      </c>
      <c r="C59" s="20" t="s">
        <v>88</v>
      </c>
      <c r="D59" s="23"/>
      <c r="E59" s="25" t="s">
        <v>157</v>
      </c>
      <c r="F59" s="20" t="s">
        <v>100</v>
      </c>
      <c r="G59" s="23"/>
      <c r="H59" s="25" t="s">
        <v>157</v>
      </c>
      <c r="I59" s="20" t="s">
        <v>97</v>
      </c>
      <c r="J59" s="23"/>
      <c r="K59" s="25"/>
      <c r="L59" s="20"/>
      <c r="M59" s="23"/>
      <c r="N59" s="25" t="s">
        <v>157</v>
      </c>
      <c r="O59" s="20" t="s">
        <v>94</v>
      </c>
      <c r="P59" s="23"/>
      <c r="Q59" s="25" t="s">
        <v>157</v>
      </c>
      <c r="R59" s="20" t="s">
        <v>91</v>
      </c>
      <c r="S59" s="23"/>
    </row>
    <row r="60" spans="1:19" ht="12.75" customHeight="1">
      <c r="A60" s="16" t="s">
        <v>321</v>
      </c>
      <c r="B60" s="25" t="s">
        <v>1820</v>
      </c>
      <c r="C60" s="20" t="s">
        <v>322</v>
      </c>
      <c r="D60" s="33">
        <f aca="true" t="shared" si="24" ref="D60:D72">+C60-B60</f>
        <v>522865</v>
      </c>
      <c r="E60" s="25" t="s">
        <v>1828</v>
      </c>
      <c r="F60" s="20" t="s">
        <v>331</v>
      </c>
      <c r="G60" s="33">
        <f aca="true" t="shared" si="25" ref="G60:G72">+F60-E60</f>
        <v>3442</v>
      </c>
      <c r="H60" s="25" t="s">
        <v>1826</v>
      </c>
      <c r="I60" s="20" t="s">
        <v>328</v>
      </c>
      <c r="J60" s="33">
        <f aca="true" t="shared" si="26" ref="J60:J72">+I60-H60</f>
        <v>-832</v>
      </c>
      <c r="K60" s="32">
        <f aca="true" t="shared" si="27" ref="K60:K72">+H60-E60</f>
        <v>51458</v>
      </c>
      <c r="L60" s="21">
        <f aca="true" t="shared" si="28" ref="L60:L72">+I60-F60</f>
        <v>47184</v>
      </c>
      <c r="M60" s="33">
        <f aca="true" t="shared" si="29" ref="M60:M72">+L60-K60</f>
        <v>-4274</v>
      </c>
      <c r="N60" s="25" t="s">
        <v>1824</v>
      </c>
      <c r="O60" s="20" t="s">
        <v>326</v>
      </c>
      <c r="P60" s="33">
        <f aca="true" t="shared" si="30" ref="P60:P72">+O60-N60</f>
        <v>765</v>
      </c>
      <c r="Q60" s="25" t="s">
        <v>1822</v>
      </c>
      <c r="R60" s="20" t="s">
        <v>324</v>
      </c>
      <c r="S60" s="33">
        <f aca="true" t="shared" si="31" ref="S60:S72">+R60-Q60</f>
        <v>-87</v>
      </c>
    </row>
    <row r="61" spans="1:19" ht="12.75" customHeight="1">
      <c r="A61" s="16" t="s">
        <v>333</v>
      </c>
      <c r="B61" s="25" t="s">
        <v>1831</v>
      </c>
      <c r="C61" s="20" t="s">
        <v>334</v>
      </c>
      <c r="D61" s="33">
        <f t="shared" si="24"/>
        <v>-910387</v>
      </c>
      <c r="E61" s="25" t="s">
        <v>1839</v>
      </c>
      <c r="F61" s="20" t="s">
        <v>834</v>
      </c>
      <c r="G61" s="33">
        <f t="shared" si="25"/>
        <v>14208</v>
      </c>
      <c r="H61" s="25" t="s">
        <v>1837</v>
      </c>
      <c r="I61" s="20" t="s">
        <v>584</v>
      </c>
      <c r="J61" s="33">
        <f t="shared" si="26"/>
        <v>6107</v>
      </c>
      <c r="K61" s="32">
        <f t="shared" si="27"/>
        <v>336789</v>
      </c>
      <c r="L61" s="21">
        <f t="shared" si="28"/>
        <v>328688</v>
      </c>
      <c r="M61" s="33">
        <f t="shared" si="29"/>
        <v>-8101</v>
      </c>
      <c r="N61" s="25" t="s">
        <v>1835</v>
      </c>
      <c r="O61" s="20" t="s">
        <v>340</v>
      </c>
      <c r="P61" s="33">
        <f t="shared" si="30"/>
        <v>3801</v>
      </c>
      <c r="Q61" s="25" t="s">
        <v>1833</v>
      </c>
      <c r="R61" s="20" t="s">
        <v>337</v>
      </c>
      <c r="S61" s="33">
        <f t="shared" si="31"/>
        <v>-6252</v>
      </c>
    </row>
    <row r="62" spans="1:19" ht="12.75" customHeight="1">
      <c r="A62" s="16" t="s">
        <v>837</v>
      </c>
      <c r="B62" s="25" t="s">
        <v>1842</v>
      </c>
      <c r="C62" s="20" t="s">
        <v>838</v>
      </c>
      <c r="D62" s="33">
        <f t="shared" si="24"/>
        <v>-803298</v>
      </c>
      <c r="E62" s="25" t="s">
        <v>1850</v>
      </c>
      <c r="F62" s="20" t="s">
        <v>850</v>
      </c>
      <c r="G62" s="33">
        <f t="shared" si="25"/>
        <v>-35678</v>
      </c>
      <c r="H62" s="25" t="s">
        <v>1848</v>
      </c>
      <c r="I62" s="20" t="s">
        <v>847</v>
      </c>
      <c r="J62" s="33">
        <f t="shared" si="26"/>
        <v>-116190</v>
      </c>
      <c r="K62" s="32">
        <f t="shared" si="27"/>
        <v>518520</v>
      </c>
      <c r="L62" s="21">
        <f t="shared" si="28"/>
        <v>438008</v>
      </c>
      <c r="M62" s="33">
        <f t="shared" si="29"/>
        <v>-80512</v>
      </c>
      <c r="N62" s="25" t="s">
        <v>1846</v>
      </c>
      <c r="O62" s="20" t="s">
        <v>844</v>
      </c>
      <c r="P62" s="33">
        <f t="shared" si="30"/>
        <v>-72892</v>
      </c>
      <c r="Q62" s="25" t="s">
        <v>1844</v>
      </c>
      <c r="R62" s="20" t="s">
        <v>841</v>
      </c>
      <c r="S62" s="33">
        <f t="shared" si="31"/>
        <v>-28791</v>
      </c>
    </row>
    <row r="63" spans="1:19" ht="12.75" customHeight="1">
      <c r="A63" s="16" t="s">
        <v>853</v>
      </c>
      <c r="B63" s="25" t="s">
        <v>1853</v>
      </c>
      <c r="C63" s="20" t="s">
        <v>854</v>
      </c>
      <c r="D63" s="33">
        <f t="shared" si="24"/>
        <v>-737418</v>
      </c>
      <c r="E63" s="25" t="s">
        <v>2081</v>
      </c>
      <c r="F63" s="20" t="s">
        <v>373</v>
      </c>
      <c r="G63" s="33">
        <f t="shared" si="25"/>
        <v>-3849</v>
      </c>
      <c r="H63" s="25" t="s">
        <v>2079</v>
      </c>
      <c r="I63" s="20" t="s">
        <v>610</v>
      </c>
      <c r="J63" s="33">
        <f t="shared" si="26"/>
        <v>-40562</v>
      </c>
      <c r="K63" s="32">
        <f t="shared" si="27"/>
        <v>180219</v>
      </c>
      <c r="L63" s="21">
        <f t="shared" si="28"/>
        <v>143506</v>
      </c>
      <c r="M63" s="33">
        <f t="shared" si="29"/>
        <v>-36713</v>
      </c>
      <c r="N63" s="25" t="s">
        <v>1857</v>
      </c>
      <c r="O63" s="20" t="s">
        <v>607</v>
      </c>
      <c r="P63" s="33">
        <f t="shared" si="30"/>
        <v>-17093</v>
      </c>
      <c r="Q63" s="25" t="s">
        <v>1855</v>
      </c>
      <c r="R63" s="20" t="s">
        <v>856</v>
      </c>
      <c r="S63" s="33">
        <f t="shared" si="31"/>
        <v>-8764</v>
      </c>
    </row>
    <row r="64" spans="1:19" ht="12.75" customHeight="1">
      <c r="A64" s="16" t="s">
        <v>376</v>
      </c>
      <c r="B64" s="25" t="s">
        <v>2084</v>
      </c>
      <c r="C64" s="20" t="s">
        <v>377</v>
      </c>
      <c r="D64" s="33">
        <f t="shared" si="24"/>
        <v>1437375</v>
      </c>
      <c r="E64" s="25" t="s">
        <v>2092</v>
      </c>
      <c r="F64" s="20" t="s">
        <v>388</v>
      </c>
      <c r="G64" s="33">
        <f t="shared" si="25"/>
        <v>53432</v>
      </c>
      <c r="H64" s="25" t="s">
        <v>2090</v>
      </c>
      <c r="I64" s="20" t="s">
        <v>386</v>
      </c>
      <c r="J64" s="33">
        <f t="shared" si="26"/>
        <v>83802</v>
      </c>
      <c r="K64" s="32">
        <f t="shared" si="27"/>
        <v>585948</v>
      </c>
      <c r="L64" s="21">
        <f t="shared" si="28"/>
        <v>616318</v>
      </c>
      <c r="M64" s="33">
        <f t="shared" si="29"/>
        <v>30370</v>
      </c>
      <c r="N64" s="25" t="s">
        <v>2088</v>
      </c>
      <c r="O64" s="20" t="s">
        <v>383</v>
      </c>
      <c r="P64" s="33">
        <f t="shared" si="30"/>
        <v>40079</v>
      </c>
      <c r="Q64" s="25" t="s">
        <v>2086</v>
      </c>
      <c r="R64" s="20" t="s">
        <v>380</v>
      </c>
      <c r="S64" s="33">
        <f t="shared" si="31"/>
        <v>11221</v>
      </c>
    </row>
    <row r="65" spans="1:19" ht="12.75" customHeight="1">
      <c r="A65" s="16" t="s">
        <v>633</v>
      </c>
      <c r="B65" s="25" t="s">
        <v>2095</v>
      </c>
      <c r="C65" s="20" t="s">
        <v>634</v>
      </c>
      <c r="D65" s="33">
        <f t="shared" si="24"/>
        <v>805365</v>
      </c>
      <c r="E65" s="25" t="s">
        <v>2103</v>
      </c>
      <c r="F65" s="20" t="s">
        <v>645</v>
      </c>
      <c r="G65" s="33">
        <f t="shared" si="25"/>
        <v>34880</v>
      </c>
      <c r="H65" s="25" t="s">
        <v>2101</v>
      </c>
      <c r="I65" s="20" t="s">
        <v>642</v>
      </c>
      <c r="J65" s="33">
        <f t="shared" si="26"/>
        <v>60880</v>
      </c>
      <c r="K65" s="32">
        <f t="shared" si="27"/>
        <v>230301</v>
      </c>
      <c r="L65" s="21">
        <f t="shared" si="28"/>
        <v>256301</v>
      </c>
      <c r="M65" s="33">
        <f t="shared" si="29"/>
        <v>26000</v>
      </c>
      <c r="N65" s="25" t="s">
        <v>2099</v>
      </c>
      <c r="O65" s="20" t="s">
        <v>639</v>
      </c>
      <c r="P65" s="33">
        <f t="shared" si="30"/>
        <v>18073</v>
      </c>
      <c r="Q65" s="25" t="s">
        <v>2097</v>
      </c>
      <c r="R65" s="20" t="s">
        <v>637</v>
      </c>
      <c r="S65" s="33">
        <f t="shared" si="31"/>
        <v>8023</v>
      </c>
    </row>
    <row r="66" spans="1:19" ht="12.75" customHeight="1">
      <c r="A66" s="16" t="s">
        <v>647</v>
      </c>
      <c r="B66" s="25" t="s">
        <v>2353</v>
      </c>
      <c r="C66" s="20" t="s">
        <v>648</v>
      </c>
      <c r="D66" s="33">
        <f t="shared" si="24"/>
        <v>-232568</v>
      </c>
      <c r="E66" s="25" t="s">
        <v>2112</v>
      </c>
      <c r="F66" s="20" t="s">
        <v>658</v>
      </c>
      <c r="G66" s="33">
        <f t="shared" si="25"/>
        <v>-418</v>
      </c>
      <c r="H66" s="25" t="s">
        <v>2359</v>
      </c>
      <c r="I66" s="20" t="s">
        <v>656</v>
      </c>
      <c r="J66" s="33">
        <f t="shared" si="26"/>
        <v>-21868</v>
      </c>
      <c r="K66" s="32">
        <f t="shared" si="27"/>
        <v>148195</v>
      </c>
      <c r="L66" s="21">
        <f t="shared" si="28"/>
        <v>126745</v>
      </c>
      <c r="M66" s="33">
        <f t="shared" si="29"/>
        <v>-21450</v>
      </c>
      <c r="N66" s="25" t="s">
        <v>2357</v>
      </c>
      <c r="O66" s="20" t="s">
        <v>654</v>
      </c>
      <c r="P66" s="33">
        <f t="shared" si="30"/>
        <v>-17311</v>
      </c>
      <c r="Q66" s="25" t="s">
        <v>2355</v>
      </c>
      <c r="R66" s="20" t="s">
        <v>651</v>
      </c>
      <c r="S66" s="33">
        <f t="shared" si="31"/>
        <v>-7727</v>
      </c>
    </row>
    <row r="67" spans="1:19" ht="15.75" customHeight="1">
      <c r="A67" s="16" t="s">
        <v>419</v>
      </c>
      <c r="B67" s="25" t="s">
        <v>2115</v>
      </c>
      <c r="C67" s="20" t="s">
        <v>420</v>
      </c>
      <c r="D67" s="33">
        <f t="shared" si="24"/>
        <v>-82639</v>
      </c>
      <c r="E67" s="25" t="s">
        <v>2371</v>
      </c>
      <c r="F67" s="20" t="s">
        <v>673</v>
      </c>
      <c r="G67" s="33">
        <f t="shared" si="25"/>
        <v>-10411</v>
      </c>
      <c r="H67" s="25" t="s">
        <v>2369</v>
      </c>
      <c r="I67" s="20" t="s">
        <v>670</v>
      </c>
      <c r="J67" s="33">
        <f t="shared" si="26"/>
        <v>-28738</v>
      </c>
      <c r="K67" s="32">
        <f t="shared" si="27"/>
        <v>382464</v>
      </c>
      <c r="L67" s="21">
        <f t="shared" si="28"/>
        <v>364137</v>
      </c>
      <c r="M67" s="33">
        <f t="shared" si="29"/>
        <v>-18327</v>
      </c>
      <c r="N67" s="25" t="s">
        <v>2367</v>
      </c>
      <c r="O67" s="20" t="s">
        <v>668</v>
      </c>
      <c r="P67" s="33">
        <f t="shared" si="30"/>
        <v>-17915</v>
      </c>
      <c r="Q67" s="25" t="s">
        <v>2117</v>
      </c>
      <c r="R67" s="20" t="s">
        <v>422</v>
      </c>
      <c r="S67" s="33">
        <f t="shared" si="31"/>
        <v>-9167</v>
      </c>
    </row>
    <row r="68" spans="1:19" ht="25.5" customHeight="1">
      <c r="A68" s="16" t="s">
        <v>675</v>
      </c>
      <c r="B68" s="25" t="s">
        <v>2381</v>
      </c>
      <c r="C68" s="20" t="s">
        <v>676</v>
      </c>
      <c r="D68" s="33">
        <f t="shared" si="24"/>
        <v>3552731</v>
      </c>
      <c r="E68" s="25" t="s">
        <v>2389</v>
      </c>
      <c r="F68" s="20" t="s">
        <v>444</v>
      </c>
      <c r="G68" s="33">
        <f t="shared" si="25"/>
        <v>109117</v>
      </c>
      <c r="H68" s="25" t="s">
        <v>2387</v>
      </c>
      <c r="I68" s="20" t="s">
        <v>683</v>
      </c>
      <c r="J68" s="33">
        <f t="shared" si="26"/>
        <v>187532</v>
      </c>
      <c r="K68" s="32">
        <f t="shared" si="27"/>
        <v>478200</v>
      </c>
      <c r="L68" s="21">
        <f t="shared" si="28"/>
        <v>556615</v>
      </c>
      <c r="M68" s="33">
        <f t="shared" si="29"/>
        <v>78415</v>
      </c>
      <c r="N68" s="25" t="s">
        <v>2385</v>
      </c>
      <c r="O68" s="20" t="s">
        <v>680</v>
      </c>
      <c r="P68" s="33">
        <f t="shared" si="30"/>
        <v>99032</v>
      </c>
      <c r="Q68" s="25" t="s">
        <v>2383</v>
      </c>
      <c r="R68" s="20" t="s">
        <v>678</v>
      </c>
      <c r="S68" s="33">
        <f t="shared" si="31"/>
        <v>32976</v>
      </c>
    </row>
    <row r="69" spans="1:19" ht="12.75" customHeight="1">
      <c r="A69" s="16" t="s">
        <v>447</v>
      </c>
      <c r="B69" s="25" t="s">
        <v>1928</v>
      </c>
      <c r="C69" s="20" t="s">
        <v>448</v>
      </c>
      <c r="D69" s="33">
        <f t="shared" si="24"/>
        <v>6284899</v>
      </c>
      <c r="E69" s="25" t="s">
        <v>1936</v>
      </c>
      <c r="F69" s="20" t="s">
        <v>459</v>
      </c>
      <c r="G69" s="33">
        <f t="shared" si="25"/>
        <v>212404</v>
      </c>
      <c r="H69" s="25" t="s">
        <v>1934</v>
      </c>
      <c r="I69" s="20" t="s">
        <v>456</v>
      </c>
      <c r="J69" s="33">
        <f t="shared" si="26"/>
        <v>370915</v>
      </c>
      <c r="K69" s="32">
        <f t="shared" si="27"/>
        <v>1354413</v>
      </c>
      <c r="L69" s="21">
        <f t="shared" si="28"/>
        <v>1512924</v>
      </c>
      <c r="M69" s="33">
        <f t="shared" si="29"/>
        <v>158511</v>
      </c>
      <c r="N69" s="25" t="s">
        <v>1932</v>
      </c>
      <c r="O69" s="20" t="s">
        <v>454</v>
      </c>
      <c r="P69" s="33">
        <f t="shared" si="30"/>
        <v>163297</v>
      </c>
      <c r="Q69" s="25" t="s">
        <v>1930</v>
      </c>
      <c r="R69" s="20" t="s">
        <v>451</v>
      </c>
      <c r="S69" s="33">
        <f t="shared" si="31"/>
        <v>86883</v>
      </c>
    </row>
    <row r="70" spans="1:19" ht="12.75" customHeight="1">
      <c r="A70" s="16" t="s">
        <v>967</v>
      </c>
      <c r="B70" s="25" t="s">
        <v>1939</v>
      </c>
      <c r="C70" s="20" t="s">
        <v>968</v>
      </c>
      <c r="D70" s="33">
        <f t="shared" si="24"/>
        <v>3200932</v>
      </c>
      <c r="E70" s="25" t="s">
        <v>1947</v>
      </c>
      <c r="F70" s="20" t="s">
        <v>979</v>
      </c>
      <c r="G70" s="33">
        <f t="shared" si="25"/>
        <v>152079</v>
      </c>
      <c r="H70" s="25" t="s">
        <v>1945</v>
      </c>
      <c r="I70" s="20" t="s">
        <v>977</v>
      </c>
      <c r="J70" s="33">
        <f t="shared" si="26"/>
        <v>239219</v>
      </c>
      <c r="K70" s="32">
        <f t="shared" si="27"/>
        <v>383578</v>
      </c>
      <c r="L70" s="21">
        <f t="shared" si="28"/>
        <v>470718</v>
      </c>
      <c r="M70" s="33">
        <f t="shared" si="29"/>
        <v>87140</v>
      </c>
      <c r="N70" s="25" t="s">
        <v>1943</v>
      </c>
      <c r="O70" s="20" t="s">
        <v>974</v>
      </c>
      <c r="P70" s="33">
        <f t="shared" si="30"/>
        <v>72457</v>
      </c>
      <c r="Q70" s="25" t="s">
        <v>1941</v>
      </c>
      <c r="R70" s="20" t="s">
        <v>971</v>
      </c>
      <c r="S70" s="33">
        <f t="shared" si="31"/>
        <v>20160</v>
      </c>
    </row>
    <row r="71" spans="1:19" ht="12.75" customHeight="1">
      <c r="A71" s="16" t="s">
        <v>981</v>
      </c>
      <c r="B71" s="25" t="s">
        <v>1950</v>
      </c>
      <c r="C71" s="20" t="s">
        <v>982</v>
      </c>
      <c r="D71" s="33">
        <f t="shared" si="24"/>
        <v>747467</v>
      </c>
      <c r="E71" s="25" t="s">
        <v>1958</v>
      </c>
      <c r="F71" s="20" t="s">
        <v>494</v>
      </c>
      <c r="G71" s="33">
        <f t="shared" si="25"/>
        <v>28160</v>
      </c>
      <c r="H71" s="25" t="s">
        <v>1956</v>
      </c>
      <c r="I71" s="20" t="s">
        <v>732</v>
      </c>
      <c r="J71" s="33">
        <f t="shared" si="26"/>
        <v>55175</v>
      </c>
      <c r="K71" s="32">
        <f t="shared" si="27"/>
        <v>221902</v>
      </c>
      <c r="L71" s="21">
        <f t="shared" si="28"/>
        <v>248917</v>
      </c>
      <c r="M71" s="33">
        <f t="shared" si="29"/>
        <v>27015</v>
      </c>
      <c r="N71" s="25" t="s">
        <v>1954</v>
      </c>
      <c r="O71" s="20" t="s">
        <v>730</v>
      </c>
      <c r="P71" s="33">
        <f t="shared" si="30"/>
        <v>15296</v>
      </c>
      <c r="Q71" s="25" t="s">
        <v>1952</v>
      </c>
      <c r="R71" s="20" t="s">
        <v>984</v>
      </c>
      <c r="S71" s="33">
        <f t="shared" si="31"/>
        <v>3975</v>
      </c>
    </row>
    <row r="72" spans="1:19" ht="12.75" customHeight="1">
      <c r="A72" s="16" t="s">
        <v>497</v>
      </c>
      <c r="B72" s="25" t="s">
        <v>1961</v>
      </c>
      <c r="C72" s="20" t="s">
        <v>498</v>
      </c>
      <c r="D72" s="33">
        <f t="shared" si="24"/>
        <v>290639</v>
      </c>
      <c r="E72" s="25" t="s">
        <v>1969</v>
      </c>
      <c r="F72" s="20" t="s">
        <v>506</v>
      </c>
      <c r="G72" s="33">
        <f t="shared" si="25"/>
        <v>-6789</v>
      </c>
      <c r="H72" s="25" t="s">
        <v>1967</v>
      </c>
      <c r="I72" s="20" t="s">
        <v>504</v>
      </c>
      <c r="J72" s="33">
        <f t="shared" si="26"/>
        <v>-15250</v>
      </c>
      <c r="K72" s="32">
        <f t="shared" si="27"/>
        <v>279396</v>
      </c>
      <c r="L72" s="21">
        <f t="shared" si="28"/>
        <v>270935</v>
      </c>
      <c r="M72" s="33">
        <f t="shared" si="29"/>
        <v>-8461</v>
      </c>
      <c r="N72" s="25" t="s">
        <v>1965</v>
      </c>
      <c r="O72" s="20" t="s">
        <v>502</v>
      </c>
      <c r="P72" s="33">
        <f t="shared" si="30"/>
        <v>-26293</v>
      </c>
      <c r="Q72" s="25" t="s">
        <v>1963</v>
      </c>
      <c r="R72" s="20" t="s">
        <v>500</v>
      </c>
      <c r="S72" s="33">
        <f t="shared" si="31"/>
        <v>1220</v>
      </c>
    </row>
    <row r="73" spans="1:19" ht="12.75" customHeight="1">
      <c r="A73" s="16" t="s">
        <v>157</v>
      </c>
      <c r="B73" s="25"/>
      <c r="C73" s="20" t="s">
        <v>157</v>
      </c>
      <c r="D73" s="23"/>
      <c r="E73" s="25"/>
      <c r="F73" s="20" t="s">
        <v>157</v>
      </c>
      <c r="G73" s="23"/>
      <c r="H73" s="25"/>
      <c r="I73" s="20" t="s">
        <v>157</v>
      </c>
      <c r="J73" s="23"/>
      <c r="K73" s="25"/>
      <c r="L73" s="20"/>
      <c r="M73" s="23"/>
      <c r="N73" s="25"/>
      <c r="O73" s="20" t="s">
        <v>157</v>
      </c>
      <c r="P73" s="23"/>
      <c r="Q73" s="25"/>
      <c r="R73" s="20" t="s">
        <v>157</v>
      </c>
      <c r="S73" s="23"/>
    </row>
    <row r="74" spans="1:19" ht="18" customHeight="1">
      <c r="A74" s="48" t="s">
        <v>509</v>
      </c>
      <c r="B74" s="25" t="s">
        <v>157</v>
      </c>
      <c r="C74" s="20" t="s">
        <v>157</v>
      </c>
      <c r="D74" s="23"/>
      <c r="E74" s="25" t="s">
        <v>157</v>
      </c>
      <c r="F74" s="20" t="s">
        <v>157</v>
      </c>
      <c r="G74" s="23"/>
      <c r="H74" s="25" t="s">
        <v>157</v>
      </c>
      <c r="I74" s="20" t="s">
        <v>157</v>
      </c>
      <c r="J74" s="23"/>
      <c r="K74" s="25"/>
      <c r="L74" s="20"/>
      <c r="M74" s="23"/>
      <c r="N74" s="25" t="s">
        <v>157</v>
      </c>
      <c r="O74" s="20" t="s">
        <v>157</v>
      </c>
      <c r="P74" s="23"/>
      <c r="Q74" s="25" t="s">
        <v>157</v>
      </c>
      <c r="R74" s="20" t="s">
        <v>157</v>
      </c>
      <c r="S74" s="23"/>
    </row>
    <row r="75" spans="1:19" ht="12.75" customHeight="1">
      <c r="A75" s="16" t="s">
        <v>726</v>
      </c>
      <c r="B75" s="25"/>
      <c r="C75" s="20" t="s">
        <v>88</v>
      </c>
      <c r="D75" s="23"/>
      <c r="E75" s="25"/>
      <c r="F75" s="20" t="s">
        <v>100</v>
      </c>
      <c r="G75" s="23"/>
      <c r="H75" s="25"/>
      <c r="I75" s="20" t="s">
        <v>97</v>
      </c>
      <c r="J75" s="23"/>
      <c r="K75" s="25"/>
      <c r="L75" s="20"/>
      <c r="M75" s="23"/>
      <c r="N75" s="25"/>
      <c r="O75" s="20" t="s">
        <v>94</v>
      </c>
      <c r="P75" s="23"/>
      <c r="Q75" s="25"/>
      <c r="R75" s="20" t="s">
        <v>91</v>
      </c>
      <c r="S75" s="23"/>
    </row>
    <row r="76" spans="1:19" ht="12.75" customHeight="1">
      <c r="A76" s="16" t="s">
        <v>510</v>
      </c>
      <c r="B76" s="25" t="s">
        <v>1973</v>
      </c>
      <c r="C76" s="20" t="s">
        <v>511</v>
      </c>
      <c r="D76" s="33">
        <f aca="true" t="shared" si="32" ref="D76:D82">+C76-B76</f>
        <v>14099966</v>
      </c>
      <c r="E76" s="25" t="s">
        <v>2200</v>
      </c>
      <c r="F76" s="20" t="s">
        <v>764</v>
      </c>
      <c r="G76" s="33">
        <f aca="true" t="shared" si="33" ref="G76:G82">+F76-E76</f>
        <v>525521</v>
      </c>
      <c r="H76" s="25" t="s">
        <v>2198</v>
      </c>
      <c r="I76" s="20" t="s">
        <v>761</v>
      </c>
      <c r="J76" s="33">
        <f aca="true" t="shared" si="34" ref="J76:J82">+I76-H76</f>
        <v>840632</v>
      </c>
      <c r="K76" s="32">
        <f aca="true" t="shared" si="35" ref="K76:K82">+H76-E76</f>
        <v>3876556</v>
      </c>
      <c r="L76" s="21">
        <f aca="true" t="shared" si="36" ref="L76:L82">+I76-F76</f>
        <v>4191667</v>
      </c>
      <c r="M76" s="33">
        <f aca="true" t="shared" si="37" ref="M76:M82">+L76-K76</f>
        <v>315111</v>
      </c>
      <c r="N76" s="25" t="s">
        <v>2196</v>
      </c>
      <c r="O76" s="20" t="s">
        <v>758</v>
      </c>
      <c r="P76" s="33">
        <f aca="true" t="shared" si="38" ref="P76:P82">+O76-N76</f>
        <v>279875</v>
      </c>
      <c r="Q76" s="25" t="s">
        <v>2194</v>
      </c>
      <c r="R76" s="20" t="s">
        <v>755</v>
      </c>
      <c r="S76" s="33">
        <f aca="true" t="shared" si="39" ref="S76:S82">+R76-Q76</f>
        <v>98603</v>
      </c>
    </row>
    <row r="77" spans="1:19" ht="12.75" customHeight="1">
      <c r="A77" s="38" t="s">
        <v>146</v>
      </c>
      <c r="B77" s="53">
        <f>+B76/B$47</f>
        <v>0.7824756715964326</v>
      </c>
      <c r="C77" s="54">
        <f>+C76/C$47</f>
        <v>0.8029750375350152</v>
      </c>
      <c r="D77" s="55">
        <f>+C77-B77</f>
        <v>0.020499365938582592</v>
      </c>
      <c r="E77" s="53">
        <f>+E76/E$47</f>
        <v>0.7806327581397292</v>
      </c>
      <c r="F77" s="54">
        <f>+F76/F$47</f>
        <v>0.804023418380824</v>
      </c>
      <c r="G77" s="55">
        <f>+F77-E77</f>
        <v>0.02339066024109482</v>
      </c>
      <c r="H77" s="53">
        <f>+H76/H$47</f>
        <v>0.7639779932399625</v>
      </c>
      <c r="I77" s="54">
        <f>+I76/I$47</f>
        <v>0.7897961404729927</v>
      </c>
      <c r="J77" s="55">
        <f>+I77-H77</f>
        <v>0.02581814723303022</v>
      </c>
      <c r="K77" s="53">
        <f>+K76/K$47</f>
        <v>0.7525272339486309</v>
      </c>
      <c r="L77" s="54">
        <f>+L76/L$47</f>
        <v>0.7789760483003518</v>
      </c>
      <c r="M77" s="55">
        <f>+L77-K77</f>
        <v>0.026448814351720973</v>
      </c>
      <c r="N77" s="53">
        <f>+N76/N$47</f>
        <v>0.8016558722564208</v>
      </c>
      <c r="O77" s="54">
        <f>+O76/O$47</f>
        <v>0.817750271114468</v>
      </c>
      <c r="P77" s="55">
        <f>+O77-N77</f>
        <v>0.0160943988580472</v>
      </c>
      <c r="Q77" s="53">
        <f>+Q76/Q$47</f>
        <v>0.7950820345796829</v>
      </c>
      <c r="R77" s="54">
        <f>+R76/R$47</f>
        <v>0.8040338708802732</v>
      </c>
      <c r="S77" s="55">
        <f>+R77-Q77</f>
        <v>0.008951836300590377</v>
      </c>
    </row>
    <row r="78" spans="1:19" ht="12.75" customHeight="1">
      <c r="A78" s="16" t="s">
        <v>766</v>
      </c>
      <c r="B78" s="25" t="s">
        <v>2203</v>
      </c>
      <c r="C78" s="20" t="s">
        <v>767</v>
      </c>
      <c r="D78" s="33">
        <f t="shared" si="32"/>
        <v>559416</v>
      </c>
      <c r="E78" s="25" t="s">
        <v>2211</v>
      </c>
      <c r="F78" s="20" t="s">
        <v>778</v>
      </c>
      <c r="G78" s="33">
        <f t="shared" si="33"/>
        <v>-9339</v>
      </c>
      <c r="H78" s="25" t="s">
        <v>2209</v>
      </c>
      <c r="I78" s="20" t="s">
        <v>775</v>
      </c>
      <c r="J78" s="33">
        <f t="shared" si="34"/>
        <v>-58680</v>
      </c>
      <c r="K78" s="32">
        <f t="shared" si="35"/>
        <v>942455</v>
      </c>
      <c r="L78" s="21">
        <f t="shared" si="36"/>
        <v>893114</v>
      </c>
      <c r="M78" s="33">
        <f t="shared" si="37"/>
        <v>-49341</v>
      </c>
      <c r="N78" s="25" t="s">
        <v>2207</v>
      </c>
      <c r="O78" s="20" t="s">
        <v>773</v>
      </c>
      <c r="P78" s="33">
        <f t="shared" si="38"/>
        <v>-17893</v>
      </c>
      <c r="Q78" s="25" t="s">
        <v>2205</v>
      </c>
      <c r="R78" s="20" t="s">
        <v>770</v>
      </c>
      <c r="S78" s="33">
        <f t="shared" si="39"/>
        <v>17638</v>
      </c>
    </row>
    <row r="79" spans="1:19" ht="12.75" customHeight="1">
      <c r="A79" s="38" t="s">
        <v>146</v>
      </c>
      <c r="B79" s="53">
        <f>+B78/B$47</f>
        <v>0.14599148270456117</v>
      </c>
      <c r="C79" s="54">
        <f>+C78/C$47</f>
        <v>0.13605653758151945</v>
      </c>
      <c r="D79" s="55">
        <f>+C79-B79</f>
        <v>-0.009934945123041716</v>
      </c>
      <c r="E79" s="53">
        <f>+E78/E$47</f>
        <v>0.1520027873116334</v>
      </c>
      <c r="F79" s="54">
        <f>+F78/F$47</f>
        <v>0.12927050800507583</v>
      </c>
      <c r="G79" s="55">
        <f>+F79-E79</f>
        <v>-0.02273227930655758</v>
      </c>
      <c r="H79" s="53">
        <f>+H78/H$47</f>
        <v>0.17034256984265883</v>
      </c>
      <c r="I79" s="54">
        <f>+I78/I$47</f>
        <v>0.15011954077005812</v>
      </c>
      <c r="J79" s="55">
        <f>+I79-H79</f>
        <v>-0.020223029072600707</v>
      </c>
      <c r="K79" s="53">
        <f>+K78/K$47</f>
        <v>0.18295184031162118</v>
      </c>
      <c r="L79" s="54">
        <f>+L78/L$47</f>
        <v>0.1659755926226297</v>
      </c>
      <c r="M79" s="55">
        <f>+L79-K79</f>
        <v>-0.016976247688991475</v>
      </c>
      <c r="N79" s="53">
        <f>+N78/N$47</f>
        <v>0.14475984868376268</v>
      </c>
      <c r="O79" s="54">
        <f>+O78/O$47</f>
        <v>0.1320229162590044</v>
      </c>
      <c r="P79" s="55">
        <f>+O79-N79</f>
        <v>-0.01273693242475829</v>
      </c>
      <c r="Q79" s="53">
        <f>+Q78/Q$47</f>
        <v>0.12954054999682993</v>
      </c>
      <c r="R79" s="54">
        <f>+R78/R$47</f>
        <v>0.13186943928884876</v>
      </c>
      <c r="S79" s="55">
        <f>+R79-Q79</f>
        <v>0.0023288892920188264</v>
      </c>
    </row>
    <row r="80" spans="1:19" ht="12.75" customHeight="1">
      <c r="A80" s="16" t="s">
        <v>536</v>
      </c>
      <c r="B80" s="25" t="s">
        <v>2214</v>
      </c>
      <c r="C80" s="20" t="s">
        <v>537</v>
      </c>
      <c r="D80" s="33">
        <f t="shared" si="32"/>
        <v>-510796</v>
      </c>
      <c r="E80" s="25" t="s">
        <v>2483</v>
      </c>
      <c r="F80" s="20" t="s">
        <v>795</v>
      </c>
      <c r="G80" s="33">
        <f t="shared" si="33"/>
        <v>35267</v>
      </c>
      <c r="H80" s="25" t="s">
        <v>2481</v>
      </c>
      <c r="I80" s="20" t="s">
        <v>793</v>
      </c>
      <c r="J80" s="33">
        <f t="shared" si="34"/>
        <v>1679</v>
      </c>
      <c r="K80" s="32">
        <f t="shared" si="35"/>
        <v>321859</v>
      </c>
      <c r="L80" s="21">
        <f t="shared" si="36"/>
        <v>288271</v>
      </c>
      <c r="M80" s="33">
        <f t="shared" si="37"/>
        <v>-33588</v>
      </c>
      <c r="N80" s="25" t="s">
        <v>2218</v>
      </c>
      <c r="O80" s="20" t="s">
        <v>791</v>
      </c>
      <c r="P80" s="33">
        <f t="shared" si="38"/>
        <v>-492</v>
      </c>
      <c r="Q80" s="25" t="s">
        <v>2216</v>
      </c>
      <c r="R80" s="20" t="s">
        <v>789</v>
      </c>
      <c r="S80" s="33">
        <f t="shared" si="39"/>
        <v>-14098</v>
      </c>
    </row>
    <row r="81" spans="1:19" ht="12.75" customHeight="1">
      <c r="A81" s="38" t="s">
        <v>146</v>
      </c>
      <c r="B81" s="53">
        <f>+B80/B$47</f>
        <v>0.06921362570873951</v>
      </c>
      <c r="C81" s="54">
        <f>+C80/C$47</f>
        <v>0.0593485001634805</v>
      </c>
      <c r="D81" s="55">
        <f>+C81-B81</f>
        <v>-0.009865125545259014</v>
      </c>
      <c r="E81" s="53">
        <f>+E80/E$47</f>
        <v>0.0658081679072914</v>
      </c>
      <c r="F81" s="54">
        <f>+F80/F$47</f>
        <v>0.06557224825594934</v>
      </c>
      <c r="G81" s="55">
        <f>+F81-E81</f>
        <v>-0.00023591965134205084</v>
      </c>
      <c r="H81" s="53">
        <f>+H80/H$47</f>
        <v>0.06383603084130522</v>
      </c>
      <c r="I81" s="54">
        <f>+I80/I$47</f>
        <v>0.05875595896145149</v>
      </c>
      <c r="J81" s="55">
        <f>+I81-H81</f>
        <v>-0.00508007187985373</v>
      </c>
      <c r="K81" s="53">
        <f>+K80/K$47</f>
        <v>0.062480114563409475</v>
      </c>
      <c r="L81" s="54">
        <f>+L80/L$47</f>
        <v>0.05357205246017652</v>
      </c>
      <c r="M81" s="55">
        <f>+L81-K81</f>
        <v>-0.008908062103232958</v>
      </c>
      <c r="N81" s="53">
        <f>+N80/N$47</f>
        <v>0.05189947583899797</v>
      </c>
      <c r="O81" s="54">
        <f>+O80/O$47</f>
        <v>0.04868699217471293</v>
      </c>
      <c r="P81" s="55">
        <f>+O81-N81</f>
        <v>-0.003212483664285039</v>
      </c>
      <c r="Q81" s="53">
        <f>+Q80/Q$47</f>
        <v>0.07390626430938085</v>
      </c>
      <c r="R81" s="54">
        <f>+R80/R$47</f>
        <v>0.06186493482921236</v>
      </c>
      <c r="S81" s="55">
        <f>+R81-Q81</f>
        <v>-0.012041329480168492</v>
      </c>
    </row>
    <row r="82" spans="1:19" ht="12.75" customHeight="1">
      <c r="A82" s="16" t="s">
        <v>797</v>
      </c>
      <c r="B82" s="25" t="s">
        <v>2224</v>
      </c>
      <c r="C82" s="20" t="s">
        <v>798</v>
      </c>
      <c r="D82" s="33">
        <f t="shared" si="32"/>
        <v>-72623</v>
      </c>
      <c r="E82" s="25" t="s">
        <v>2232</v>
      </c>
      <c r="F82" s="20" t="s">
        <v>807</v>
      </c>
      <c r="G82" s="33">
        <f t="shared" si="33"/>
        <v>-872</v>
      </c>
      <c r="H82" s="25" t="s">
        <v>2230</v>
      </c>
      <c r="I82" s="20" t="s">
        <v>805</v>
      </c>
      <c r="J82" s="33">
        <f t="shared" si="34"/>
        <v>-3441</v>
      </c>
      <c r="K82" s="32">
        <f t="shared" si="35"/>
        <v>10513</v>
      </c>
      <c r="L82" s="21">
        <f t="shared" si="36"/>
        <v>7944</v>
      </c>
      <c r="M82" s="33">
        <f t="shared" si="37"/>
        <v>-2569</v>
      </c>
      <c r="N82" s="25" t="s">
        <v>2228</v>
      </c>
      <c r="O82" s="20" t="s">
        <v>803</v>
      </c>
      <c r="P82" s="33">
        <f t="shared" si="38"/>
        <v>-194</v>
      </c>
      <c r="Q82" s="25" t="s">
        <v>2226</v>
      </c>
      <c r="R82" s="20" t="s">
        <v>801</v>
      </c>
      <c r="S82" s="33">
        <f t="shared" si="39"/>
        <v>1527</v>
      </c>
    </row>
    <row r="83" spans="1:19" ht="12.75" customHeight="1">
      <c r="A83" s="16" t="s">
        <v>157</v>
      </c>
      <c r="B83" s="25"/>
      <c r="C83" s="20" t="s">
        <v>157</v>
      </c>
      <c r="D83" s="23"/>
      <c r="E83" s="25"/>
      <c r="F83" s="20" t="s">
        <v>157</v>
      </c>
      <c r="G83" s="23"/>
      <c r="H83" s="25"/>
      <c r="I83" s="20" t="s">
        <v>157</v>
      </c>
      <c r="J83" s="23"/>
      <c r="K83" s="25"/>
      <c r="L83" s="20"/>
      <c r="M83" s="23"/>
      <c r="N83" s="25"/>
      <c r="O83" s="20" t="s">
        <v>157</v>
      </c>
      <c r="P83" s="23"/>
      <c r="Q83" s="25"/>
      <c r="R83" s="20" t="s">
        <v>157</v>
      </c>
      <c r="S83" s="23"/>
    </row>
    <row r="84" spans="1:19" ht="19.5" customHeight="1">
      <c r="A84" s="48" t="s">
        <v>148</v>
      </c>
      <c r="B84" s="25" t="s">
        <v>157</v>
      </c>
      <c r="C84" s="20" t="s">
        <v>157</v>
      </c>
      <c r="D84" s="23"/>
      <c r="E84" s="25" t="s">
        <v>157</v>
      </c>
      <c r="F84" s="20" t="s">
        <v>157</v>
      </c>
      <c r="G84" s="23"/>
      <c r="H84" s="25" t="s">
        <v>157</v>
      </c>
      <c r="I84" s="20" t="s">
        <v>157</v>
      </c>
      <c r="J84" s="23"/>
      <c r="K84" s="25"/>
      <c r="L84" s="20"/>
      <c r="M84" s="23"/>
      <c r="N84" s="25" t="s">
        <v>157</v>
      </c>
      <c r="O84" s="20" t="s">
        <v>157</v>
      </c>
      <c r="P84" s="23"/>
      <c r="Q84" s="25" t="s">
        <v>157</v>
      </c>
      <c r="R84" s="20" t="s">
        <v>157</v>
      </c>
      <c r="S84" s="23"/>
    </row>
    <row r="85" spans="1:19" ht="12.75" customHeight="1">
      <c r="A85" s="16" t="s">
        <v>558</v>
      </c>
      <c r="B85" s="25" t="s">
        <v>2242</v>
      </c>
      <c r="C85" s="20" t="s">
        <v>559</v>
      </c>
      <c r="D85" s="33">
        <f aca="true" t="shared" si="40" ref="D85:D114">+C85-B85</f>
        <v>7117633</v>
      </c>
      <c r="E85" s="25" t="s">
        <v>2500</v>
      </c>
      <c r="F85" s="20" t="s">
        <v>567</v>
      </c>
      <c r="G85" s="33">
        <f aca="true" t="shared" si="41" ref="G85:G114">+F85-E85</f>
        <v>102951</v>
      </c>
      <c r="H85" s="25" t="s">
        <v>2248</v>
      </c>
      <c r="I85" s="20" t="s">
        <v>565</v>
      </c>
      <c r="J85" s="33">
        <f aca="true" t="shared" si="42" ref="J85:J114">+I85-H85</f>
        <v>119263</v>
      </c>
      <c r="K85" s="32">
        <f>+H85-E85</f>
        <v>4088235</v>
      </c>
      <c r="L85" s="21">
        <f>+I85-F85</f>
        <v>4104547</v>
      </c>
      <c r="M85" s="33">
        <f>+L85-K85</f>
        <v>16312</v>
      </c>
      <c r="N85" s="25" t="s">
        <v>2246</v>
      </c>
      <c r="O85" s="20" t="s">
        <v>563</v>
      </c>
      <c r="P85" s="33">
        <f aca="true" t="shared" si="43" ref="P85:P114">+O85-N85</f>
        <v>46007</v>
      </c>
      <c r="Q85" s="25" t="s">
        <v>2244</v>
      </c>
      <c r="R85" s="20" t="s">
        <v>561</v>
      </c>
      <c r="S85" s="33">
        <f aca="true" t="shared" si="44" ref="S85:S114">+R85-Q85</f>
        <v>19865</v>
      </c>
    </row>
    <row r="86" spans="1:19" ht="12.75" customHeight="1">
      <c r="A86" s="16" t="s">
        <v>569</v>
      </c>
      <c r="B86" s="25" t="s">
        <v>2503</v>
      </c>
      <c r="C86" s="20" t="s">
        <v>570</v>
      </c>
      <c r="D86" s="33"/>
      <c r="E86" s="25" t="s">
        <v>2256</v>
      </c>
      <c r="F86" s="20" t="s">
        <v>579</v>
      </c>
      <c r="G86" s="33"/>
      <c r="H86" s="25" t="s">
        <v>2259</v>
      </c>
      <c r="I86" s="20" t="s">
        <v>577</v>
      </c>
      <c r="J86" s="33"/>
      <c r="K86" s="25"/>
      <c r="L86" s="20"/>
      <c r="M86" s="33"/>
      <c r="N86" s="25" t="s">
        <v>2507</v>
      </c>
      <c r="O86" s="20" t="s">
        <v>575</v>
      </c>
      <c r="P86" s="33"/>
      <c r="Q86" s="25" t="s">
        <v>2505</v>
      </c>
      <c r="R86" s="20" t="s">
        <v>572</v>
      </c>
      <c r="S86" s="33"/>
    </row>
    <row r="87" spans="1:19" ht="12.75" customHeight="1">
      <c r="A87" s="16" t="s">
        <v>1083</v>
      </c>
      <c r="B87" s="25" t="s">
        <v>2025</v>
      </c>
      <c r="C87" s="20" t="s">
        <v>1084</v>
      </c>
      <c r="D87" s="33"/>
      <c r="E87" s="25" t="s">
        <v>2033</v>
      </c>
      <c r="F87" s="20" t="s">
        <v>1092</v>
      </c>
      <c r="G87" s="33"/>
      <c r="H87" s="25" t="s">
        <v>2031</v>
      </c>
      <c r="I87" s="20" t="s">
        <v>1090</v>
      </c>
      <c r="J87" s="33"/>
      <c r="K87" s="25"/>
      <c r="L87" s="20"/>
      <c r="M87" s="33"/>
      <c r="N87" s="25" t="s">
        <v>2029</v>
      </c>
      <c r="O87" s="20" t="s">
        <v>1088</v>
      </c>
      <c r="P87" s="33"/>
      <c r="Q87" s="25" t="s">
        <v>2027</v>
      </c>
      <c r="R87" s="20" t="s">
        <v>1086</v>
      </c>
      <c r="S87" s="33"/>
    </row>
    <row r="88" spans="1:19" ht="12.75" customHeight="1">
      <c r="A88" s="16" t="s">
        <v>1094</v>
      </c>
      <c r="B88" s="25" t="s">
        <v>2036</v>
      </c>
      <c r="C88" s="20" t="s">
        <v>1095</v>
      </c>
      <c r="D88" s="33"/>
      <c r="E88" s="25" t="s">
        <v>2043</v>
      </c>
      <c r="F88" s="20" t="s">
        <v>859</v>
      </c>
      <c r="G88" s="33"/>
      <c r="H88" s="25" t="s">
        <v>2041</v>
      </c>
      <c r="I88" s="20" t="s">
        <v>1103</v>
      </c>
      <c r="J88" s="33"/>
      <c r="K88" s="25"/>
      <c r="L88" s="20"/>
      <c r="M88" s="33"/>
      <c r="N88" s="25" t="s">
        <v>2039</v>
      </c>
      <c r="O88" s="20" t="s">
        <v>1100</v>
      </c>
      <c r="P88" s="33"/>
      <c r="Q88" s="25" t="s">
        <v>2038</v>
      </c>
      <c r="R88" s="20" t="s">
        <v>1098</v>
      </c>
      <c r="S88" s="33"/>
    </row>
    <row r="89" spans="1:19" ht="12.75" customHeight="1">
      <c r="A89" s="16" t="s">
        <v>861</v>
      </c>
      <c r="B89" s="25" t="s">
        <v>2046</v>
      </c>
      <c r="C89" s="20" t="s">
        <v>611</v>
      </c>
      <c r="D89" s="33"/>
      <c r="E89" s="25" t="s">
        <v>2054</v>
      </c>
      <c r="F89" s="20" t="s">
        <v>621</v>
      </c>
      <c r="G89" s="33"/>
      <c r="H89" s="25" t="s">
        <v>2052</v>
      </c>
      <c r="I89" s="20" t="s">
        <v>619</v>
      </c>
      <c r="J89" s="33"/>
      <c r="K89" s="25"/>
      <c r="L89" s="20"/>
      <c r="M89" s="33"/>
      <c r="N89" s="25" t="s">
        <v>2050</v>
      </c>
      <c r="O89" s="20" t="s">
        <v>616</v>
      </c>
      <c r="P89" s="33"/>
      <c r="Q89" s="25" t="s">
        <v>2048</v>
      </c>
      <c r="R89" s="20" t="s">
        <v>613</v>
      </c>
      <c r="S89" s="33"/>
    </row>
    <row r="90" spans="1:19" ht="12.75" customHeight="1">
      <c r="A90" s="16" t="s">
        <v>624</v>
      </c>
      <c r="B90" s="25" t="s">
        <v>2056</v>
      </c>
      <c r="C90" s="20" t="s">
        <v>625</v>
      </c>
      <c r="D90" s="33"/>
      <c r="E90" s="25" t="s">
        <v>2064</v>
      </c>
      <c r="F90" s="20" t="s">
        <v>884</v>
      </c>
      <c r="G90" s="33"/>
      <c r="H90" s="25" t="s">
        <v>2062</v>
      </c>
      <c r="I90" s="20" t="s">
        <v>632</v>
      </c>
      <c r="J90" s="33"/>
      <c r="K90" s="25"/>
      <c r="L90" s="20"/>
      <c r="M90" s="33"/>
      <c r="N90" s="25" t="s">
        <v>2060</v>
      </c>
      <c r="O90" s="20" t="s">
        <v>629</v>
      </c>
      <c r="P90" s="33"/>
      <c r="Q90" s="25" t="s">
        <v>2058</v>
      </c>
      <c r="R90" s="20" t="s">
        <v>627</v>
      </c>
      <c r="S90" s="33"/>
    </row>
    <row r="91" spans="1:19" ht="12.75" customHeight="1">
      <c r="A91" s="16" t="s">
        <v>887</v>
      </c>
      <c r="B91" s="25" t="s">
        <v>2067</v>
      </c>
      <c r="C91" s="20" t="s">
        <v>888</v>
      </c>
      <c r="D91" s="33"/>
      <c r="E91" s="25" t="s">
        <v>2075</v>
      </c>
      <c r="F91" s="20" t="s">
        <v>900</v>
      </c>
      <c r="G91" s="33"/>
      <c r="H91" s="25" t="s">
        <v>2073</v>
      </c>
      <c r="I91" s="20" t="s">
        <v>897</v>
      </c>
      <c r="J91" s="33"/>
      <c r="K91" s="25"/>
      <c r="L91" s="20"/>
      <c r="M91" s="33"/>
      <c r="N91" s="25" t="s">
        <v>2071</v>
      </c>
      <c r="O91" s="20" t="s">
        <v>894</v>
      </c>
      <c r="P91" s="33"/>
      <c r="Q91" s="25" t="s">
        <v>2069</v>
      </c>
      <c r="R91" s="20" t="s">
        <v>891</v>
      </c>
      <c r="S91" s="33"/>
    </row>
    <row r="92" spans="1:19" ht="12.75" customHeight="1">
      <c r="A92" s="16" t="s">
        <v>902</v>
      </c>
      <c r="B92" s="25" t="s">
        <v>2078</v>
      </c>
      <c r="C92" s="20" t="s">
        <v>903</v>
      </c>
      <c r="D92" s="33"/>
      <c r="E92" s="25" t="s">
        <v>2331</v>
      </c>
      <c r="F92" s="20" t="s">
        <v>665</v>
      </c>
      <c r="G92" s="33"/>
      <c r="H92" s="25" t="s">
        <v>2329</v>
      </c>
      <c r="I92" s="20" t="s">
        <v>662</v>
      </c>
      <c r="J92" s="33"/>
      <c r="K92" s="25"/>
      <c r="L92" s="20"/>
      <c r="M92" s="33"/>
      <c r="N92" s="25" t="s">
        <v>2327</v>
      </c>
      <c r="O92" s="20" t="s">
        <v>660</v>
      </c>
      <c r="P92" s="33"/>
      <c r="Q92" s="25" t="s">
        <v>2325</v>
      </c>
      <c r="R92" s="20" t="s">
        <v>906</v>
      </c>
      <c r="S92" s="33"/>
    </row>
    <row r="93" spans="1:19" ht="12.75" customHeight="1">
      <c r="A93" s="16" t="s">
        <v>918</v>
      </c>
      <c r="B93" s="25" t="s">
        <v>2334</v>
      </c>
      <c r="C93" s="20" t="s">
        <v>919</v>
      </c>
      <c r="D93" s="33"/>
      <c r="E93" s="25" t="s">
        <v>2342</v>
      </c>
      <c r="F93" s="20" t="s">
        <v>928</v>
      </c>
      <c r="G93" s="33"/>
      <c r="H93" s="25" t="s">
        <v>2340</v>
      </c>
      <c r="I93" s="20" t="s">
        <v>925</v>
      </c>
      <c r="J93" s="33"/>
      <c r="K93" s="25"/>
      <c r="L93" s="20"/>
      <c r="M93" s="33"/>
      <c r="N93" s="25" t="s">
        <v>2338</v>
      </c>
      <c r="O93" s="20" t="s">
        <v>923</v>
      </c>
      <c r="P93" s="33"/>
      <c r="Q93" s="25" t="s">
        <v>2336</v>
      </c>
      <c r="R93" s="20" t="s">
        <v>921</v>
      </c>
      <c r="S93" s="33"/>
    </row>
    <row r="94" spans="1:19" ht="12.75" customHeight="1">
      <c r="A94" s="16" t="s">
        <v>930</v>
      </c>
      <c r="B94" s="25" t="s">
        <v>2345</v>
      </c>
      <c r="C94" s="20" t="s">
        <v>931</v>
      </c>
      <c r="D94" s="33"/>
      <c r="E94" s="25" t="s">
        <v>2352</v>
      </c>
      <c r="F94" s="20" t="s">
        <v>685</v>
      </c>
      <c r="G94" s="33"/>
      <c r="H94" s="25" t="s">
        <v>2350</v>
      </c>
      <c r="I94" s="20" t="s">
        <v>937</v>
      </c>
      <c r="J94" s="33"/>
      <c r="K94" s="25"/>
      <c r="L94" s="20"/>
      <c r="M94" s="33"/>
      <c r="N94" s="25" t="s">
        <v>2349</v>
      </c>
      <c r="O94" s="20" t="s">
        <v>935</v>
      </c>
      <c r="P94" s="33"/>
      <c r="Q94" s="25" t="s">
        <v>2347</v>
      </c>
      <c r="R94" s="20" t="s">
        <v>933</v>
      </c>
      <c r="S94" s="33"/>
    </row>
    <row r="95" spans="1:19" ht="12.75" customHeight="1">
      <c r="A95" s="16" t="s">
        <v>687</v>
      </c>
      <c r="B95" s="25" t="s">
        <v>2546</v>
      </c>
      <c r="C95" s="20" t="s">
        <v>688</v>
      </c>
      <c r="D95" s="33"/>
      <c r="E95" s="25" t="s">
        <v>2365</v>
      </c>
      <c r="F95" s="20" t="s">
        <v>696</v>
      </c>
      <c r="G95" s="33"/>
      <c r="H95" s="25" t="s">
        <v>2363</v>
      </c>
      <c r="I95" s="20" t="s">
        <v>694</v>
      </c>
      <c r="J95" s="33"/>
      <c r="K95" s="25"/>
      <c r="L95" s="20"/>
      <c r="M95" s="33"/>
      <c r="N95" s="25" t="s">
        <v>2361</v>
      </c>
      <c r="O95" s="20" t="s">
        <v>692</v>
      </c>
      <c r="P95" s="33"/>
      <c r="Q95" s="25" t="s">
        <v>2548</v>
      </c>
      <c r="R95" s="20" t="s">
        <v>690</v>
      </c>
      <c r="S95" s="33"/>
    </row>
    <row r="96" spans="1:19" ht="19.5" customHeight="1">
      <c r="A96" s="48" t="s">
        <v>19</v>
      </c>
      <c r="B96" s="56">
        <f>+'2005 Download'!D83*$C$214</f>
        <v>56119.509032258065</v>
      </c>
      <c r="C96" s="57" t="s">
        <v>699</v>
      </c>
      <c r="D96" s="58">
        <f t="shared" si="40"/>
        <v>-344.5090322580654</v>
      </c>
      <c r="E96" s="56">
        <f>+'2005 Download'!T83*$C$214</f>
        <v>52711.707004608295</v>
      </c>
      <c r="F96" s="57" t="s">
        <v>707</v>
      </c>
      <c r="G96" s="58">
        <f t="shared" si="41"/>
        <v>3040.2929953917046</v>
      </c>
      <c r="H96" s="56">
        <f>+'2005 Download'!P83*$C$214</f>
        <v>60049.16108550947</v>
      </c>
      <c r="I96" s="57" t="s">
        <v>705</v>
      </c>
      <c r="J96" s="58">
        <f t="shared" si="42"/>
        <v>800.8389144905304</v>
      </c>
      <c r="K96" s="56"/>
      <c r="L96" s="57"/>
      <c r="M96" s="58">
        <f>+L96-K96</f>
        <v>0</v>
      </c>
      <c r="N96" s="56">
        <f>+'2005 Download'!L83*$C$214</f>
        <v>74845.42971838197</v>
      </c>
      <c r="O96" s="57" t="s">
        <v>703</v>
      </c>
      <c r="P96" s="58">
        <f t="shared" si="43"/>
        <v>-2623.4297183819726</v>
      </c>
      <c r="Q96" s="56">
        <f>+'2005 Download'!H83*$C$214</f>
        <v>73958.2846748592</v>
      </c>
      <c r="R96" s="57" t="s">
        <v>701</v>
      </c>
      <c r="S96" s="58">
        <f t="shared" si="44"/>
        <v>-2612.2846748591983</v>
      </c>
    </row>
    <row r="97" spans="1:19" ht="19.5" customHeight="1">
      <c r="A97" s="48"/>
      <c r="B97" s="56"/>
      <c r="C97" s="57"/>
      <c r="D97" s="87">
        <f>+D96/B96</f>
        <v>-0.006138846155265509</v>
      </c>
      <c r="E97" s="56"/>
      <c r="F97" s="57"/>
      <c r="G97" s="87">
        <f>+G96/E96</f>
        <v>0.057677756387701666</v>
      </c>
      <c r="H97" s="56"/>
      <c r="I97" s="57"/>
      <c r="J97" s="87">
        <f>+J96/H96</f>
        <v>0.013336388052951197</v>
      </c>
      <c r="K97" s="56"/>
      <c r="L97" s="57"/>
      <c r="M97" s="60"/>
      <c r="N97" s="56"/>
      <c r="O97" s="57"/>
      <c r="P97" s="87">
        <f>+P96/N96</f>
        <v>-0.03505130143888613</v>
      </c>
      <c r="Q97" s="56"/>
      <c r="R97" s="57"/>
      <c r="S97" s="87">
        <f>+S96/Q96</f>
        <v>-0.03532105546178518</v>
      </c>
    </row>
    <row r="98" spans="1:19" ht="21" customHeight="1">
      <c r="A98" s="48" t="s">
        <v>20</v>
      </c>
      <c r="B98" s="56">
        <f>+'2005 Download'!D84*$C$214</f>
        <v>75918.25628264209</v>
      </c>
      <c r="C98" s="57" t="s">
        <v>1214</v>
      </c>
      <c r="D98" s="58">
        <f t="shared" si="40"/>
        <v>2459.743717357909</v>
      </c>
      <c r="E98" s="56">
        <f>+'2005 Download'!T84*$C$214</f>
        <v>81005.68722990272</v>
      </c>
      <c r="F98" s="57" t="s">
        <v>1222</v>
      </c>
      <c r="G98" s="58">
        <f t="shared" si="41"/>
        <v>8674.312770097284</v>
      </c>
      <c r="H98" s="56">
        <f>+'2005 Download'!P84*$C$214</f>
        <v>85057.91335893497</v>
      </c>
      <c r="I98" s="57" t="s">
        <v>1220</v>
      </c>
      <c r="J98" s="58">
        <f t="shared" si="42"/>
        <v>4850.086641065034</v>
      </c>
      <c r="K98" s="56"/>
      <c r="L98" s="57"/>
      <c r="M98" s="58">
        <f>+L98-K98</f>
        <v>0</v>
      </c>
      <c r="N98" s="56">
        <f>+'2005 Download'!L84*$C$214</f>
        <v>99984.03769585253</v>
      </c>
      <c r="O98" s="57" t="s">
        <v>1218</v>
      </c>
      <c r="P98" s="58">
        <f t="shared" si="43"/>
        <v>1076.9623041474697</v>
      </c>
      <c r="Q98" s="56">
        <f>+'2005 Download'!H84*$C$214</f>
        <v>102254.69210957501</v>
      </c>
      <c r="R98" s="57" t="s">
        <v>1216</v>
      </c>
      <c r="S98" s="58">
        <f t="shared" si="44"/>
        <v>-907.6921095750149</v>
      </c>
    </row>
    <row r="99" spans="1:19" ht="12.75" customHeight="1">
      <c r="A99" s="16" t="s">
        <v>157</v>
      </c>
      <c r="B99" s="25"/>
      <c r="C99" s="20" t="s">
        <v>157</v>
      </c>
      <c r="D99" s="23"/>
      <c r="E99" s="25"/>
      <c r="F99" s="20" t="s">
        <v>157</v>
      </c>
      <c r="G99" s="23"/>
      <c r="H99" s="25"/>
      <c r="I99" s="20" t="s">
        <v>157</v>
      </c>
      <c r="J99" s="23"/>
      <c r="K99" s="25"/>
      <c r="L99" s="20"/>
      <c r="M99" s="23"/>
      <c r="N99" s="25"/>
      <c r="O99" s="20" t="s">
        <v>157</v>
      </c>
      <c r="P99" s="23"/>
      <c r="Q99" s="25"/>
      <c r="R99" s="20" t="s">
        <v>157</v>
      </c>
      <c r="S99" s="23"/>
    </row>
    <row r="100" spans="1:19" ht="15.75" customHeight="1">
      <c r="A100" s="16" t="s">
        <v>1224</v>
      </c>
      <c r="B100" s="25" t="s">
        <v>2578</v>
      </c>
      <c r="C100" s="20" t="s">
        <v>1225</v>
      </c>
      <c r="D100" s="33">
        <f t="shared" si="40"/>
        <v>2517897</v>
      </c>
      <c r="E100" s="25" t="s">
        <v>2139</v>
      </c>
      <c r="F100" s="20" t="s">
        <v>986</v>
      </c>
      <c r="G100" s="49">
        <f t="shared" si="41"/>
        <v>107472</v>
      </c>
      <c r="H100" s="25" t="s">
        <v>2137</v>
      </c>
      <c r="I100" s="20" t="s">
        <v>1234</v>
      </c>
      <c r="J100" s="33">
        <f t="shared" si="42"/>
        <v>5283</v>
      </c>
      <c r="K100" s="32">
        <f>+H100-E100</f>
        <v>3239053</v>
      </c>
      <c r="L100" s="21">
        <f>+I100-F100</f>
        <v>3136864</v>
      </c>
      <c r="M100" s="49">
        <f aca="true" t="shared" si="45" ref="M100:M105">+L100-K100</f>
        <v>-102189</v>
      </c>
      <c r="N100" s="25" t="s">
        <v>2390</v>
      </c>
      <c r="O100" s="20" t="s">
        <v>1231</v>
      </c>
      <c r="P100" s="49">
        <f t="shared" si="43"/>
        <v>-18199</v>
      </c>
      <c r="Q100" s="25" t="s">
        <v>2392</v>
      </c>
      <c r="R100" s="20" t="s">
        <v>1228</v>
      </c>
      <c r="S100" s="49">
        <f t="shared" si="44"/>
        <v>-10436</v>
      </c>
    </row>
    <row r="101" spans="1:19" ht="12.75" customHeight="1">
      <c r="A101" s="16" t="s">
        <v>115</v>
      </c>
      <c r="B101" s="29">
        <f>+'2005 Download'!D87*$C$214</f>
        <v>77469.24310291858</v>
      </c>
      <c r="C101" s="20" t="s">
        <v>736</v>
      </c>
      <c r="D101" s="35">
        <f t="shared" si="40"/>
        <v>2439.7568970814173</v>
      </c>
      <c r="E101" s="29">
        <f>+'2005 Download'!T87*$C$214</f>
        <v>88373.48142857142</v>
      </c>
      <c r="F101" s="20" t="s">
        <v>744</v>
      </c>
      <c r="G101" s="35">
        <f t="shared" si="41"/>
        <v>7679.518571428576</v>
      </c>
      <c r="H101" s="29">
        <f>+'2005 Download'!P87*$C$214</f>
        <v>89284.89856630824</v>
      </c>
      <c r="I101" s="20" t="s">
        <v>742</v>
      </c>
      <c r="J101" s="35">
        <f t="shared" si="42"/>
        <v>4621.101433691758</v>
      </c>
      <c r="K101" s="25"/>
      <c r="L101" s="20"/>
      <c r="M101" s="35">
        <f t="shared" si="45"/>
        <v>0</v>
      </c>
      <c r="N101" s="29">
        <f>+'2005 Download'!L87*$C$214</f>
        <v>104052.04068612392</v>
      </c>
      <c r="O101" s="20" t="s">
        <v>740</v>
      </c>
      <c r="P101" s="35">
        <f t="shared" si="43"/>
        <v>697.9593138760829</v>
      </c>
      <c r="Q101" s="29">
        <f>+'2005 Download'!H87*$C$214</f>
        <v>105389.43307731695</v>
      </c>
      <c r="R101" s="20" t="s">
        <v>738</v>
      </c>
      <c r="S101" s="35">
        <f t="shared" si="44"/>
        <v>-860.4330773169495</v>
      </c>
    </row>
    <row r="102" spans="1:19" ht="16.5" customHeight="1">
      <c r="A102" s="16" t="s">
        <v>746</v>
      </c>
      <c r="B102" s="25" t="s">
        <v>2153</v>
      </c>
      <c r="C102" s="20" t="s">
        <v>747</v>
      </c>
      <c r="D102" s="33">
        <f t="shared" si="40"/>
        <v>6787806</v>
      </c>
      <c r="E102" s="25" t="s">
        <v>2161</v>
      </c>
      <c r="F102" s="20" t="s">
        <v>1014</v>
      </c>
      <c r="G102" s="49">
        <f t="shared" si="41"/>
        <v>65299</v>
      </c>
      <c r="H102" s="25" t="s">
        <v>2159</v>
      </c>
      <c r="I102" s="20" t="s">
        <v>1011</v>
      </c>
      <c r="J102" s="33">
        <f t="shared" si="42"/>
        <v>248482</v>
      </c>
      <c r="K102" s="32">
        <f>+H102-E102</f>
        <v>1228826</v>
      </c>
      <c r="L102" s="21">
        <f>+I102-F102</f>
        <v>1412009</v>
      </c>
      <c r="M102" s="49">
        <f t="shared" si="45"/>
        <v>183183</v>
      </c>
      <c r="N102" s="25" t="s">
        <v>2157</v>
      </c>
      <c r="O102" s="20" t="s">
        <v>1008</v>
      </c>
      <c r="P102" s="49">
        <f t="shared" si="43"/>
        <v>93072</v>
      </c>
      <c r="Q102" s="25" t="s">
        <v>2155</v>
      </c>
      <c r="R102" s="20" t="s">
        <v>750</v>
      </c>
      <c r="S102" s="49">
        <f t="shared" si="44"/>
        <v>38610</v>
      </c>
    </row>
    <row r="103" spans="1:19" ht="12.75" customHeight="1">
      <c r="A103" s="16" t="s">
        <v>116</v>
      </c>
      <c r="B103" s="29">
        <f>+'2005 Download'!D89*$C$214</f>
        <v>16227.108586789554</v>
      </c>
      <c r="C103" s="20" t="s">
        <v>1018</v>
      </c>
      <c r="D103" s="35">
        <f t="shared" si="40"/>
        <v>2064.8914132104455</v>
      </c>
      <c r="E103" s="29">
        <f>+'2005 Download'!T89*$C$214</f>
        <v>15150.641208397337</v>
      </c>
      <c r="F103" s="20" t="s">
        <v>1026</v>
      </c>
      <c r="G103" s="35">
        <f t="shared" si="41"/>
        <v>1280.3587916026627</v>
      </c>
      <c r="H103" s="29">
        <f>+'2005 Download'!P89*$C$214</f>
        <v>16626.38453661034</v>
      </c>
      <c r="I103" s="20" t="s">
        <v>1024</v>
      </c>
      <c r="J103" s="35">
        <f t="shared" si="42"/>
        <v>1807.6154633896585</v>
      </c>
      <c r="K103" s="25"/>
      <c r="L103" s="20"/>
      <c r="M103" s="35">
        <f t="shared" si="45"/>
        <v>0</v>
      </c>
      <c r="N103" s="29">
        <f>+'2005 Download'!L89*$C$214</f>
        <v>17608.190747567845</v>
      </c>
      <c r="O103" s="20" t="s">
        <v>1022</v>
      </c>
      <c r="P103" s="35">
        <f t="shared" si="43"/>
        <v>2290.8092524321546</v>
      </c>
      <c r="Q103" s="29">
        <f>+'2005 Download'!H89*$C$214</f>
        <v>17606.977142857144</v>
      </c>
      <c r="R103" s="20" t="s">
        <v>1020</v>
      </c>
      <c r="S103" s="35">
        <f t="shared" si="44"/>
        <v>1891.022857142856</v>
      </c>
    </row>
    <row r="104" spans="1:19" ht="12.75" customHeight="1">
      <c r="A104" s="16" t="s">
        <v>1028</v>
      </c>
      <c r="B104" s="25" t="s">
        <v>2175</v>
      </c>
      <c r="C104" s="20" t="s">
        <v>1029</v>
      </c>
      <c r="D104" s="33">
        <f t="shared" si="40"/>
        <v>2810493</v>
      </c>
      <c r="E104" s="25" t="s">
        <v>2183</v>
      </c>
      <c r="F104" s="20" t="s">
        <v>788</v>
      </c>
      <c r="G104" s="33">
        <f t="shared" si="41"/>
        <v>7920</v>
      </c>
      <c r="H104" s="25" t="s">
        <v>2181</v>
      </c>
      <c r="I104" s="20" t="s">
        <v>785</v>
      </c>
      <c r="J104" s="33">
        <f t="shared" si="42"/>
        <v>63087</v>
      </c>
      <c r="K104" s="32">
        <f>+H104-E104</f>
        <v>880833</v>
      </c>
      <c r="L104" s="21">
        <f>+I104-F104</f>
        <v>936000</v>
      </c>
      <c r="M104" s="33">
        <f t="shared" si="45"/>
        <v>55167</v>
      </c>
      <c r="N104" s="25" t="s">
        <v>2179</v>
      </c>
      <c r="O104" s="20" t="s">
        <v>782</v>
      </c>
      <c r="P104" s="33">
        <f t="shared" si="43"/>
        <v>12783</v>
      </c>
      <c r="Q104" s="25" t="s">
        <v>2177</v>
      </c>
      <c r="R104" s="20" t="s">
        <v>1032</v>
      </c>
      <c r="S104" s="33">
        <f t="shared" si="44"/>
        <v>17910</v>
      </c>
    </row>
    <row r="105" spans="1:19" ht="12.75" customHeight="1">
      <c r="A105" s="16" t="s">
        <v>117</v>
      </c>
      <c r="B105" s="29">
        <f>+'2005 Download'!D91*$C$214</f>
        <v>22319.40423451101</v>
      </c>
      <c r="C105" s="20" t="s">
        <v>1042</v>
      </c>
      <c r="D105" s="35">
        <f t="shared" si="40"/>
        <v>2625.59576548899</v>
      </c>
      <c r="E105" s="29">
        <f>+'2005 Download'!T91*$C$214</f>
        <v>22878.876006144394</v>
      </c>
      <c r="F105" s="20" t="s">
        <v>1050</v>
      </c>
      <c r="G105" s="35">
        <f t="shared" si="41"/>
        <v>2474.1239938556064</v>
      </c>
      <c r="H105" s="29">
        <f>+'2005 Download'!P91*$C$214</f>
        <v>23716.26325652842</v>
      </c>
      <c r="I105" s="20" t="s">
        <v>1048</v>
      </c>
      <c r="J105" s="35">
        <f t="shared" si="42"/>
        <v>2532.7367434715816</v>
      </c>
      <c r="K105" s="25"/>
      <c r="L105" s="20"/>
      <c r="M105" s="35">
        <f t="shared" si="45"/>
        <v>0</v>
      </c>
      <c r="N105" s="29">
        <f>+'2005 Download'!L91*$C$214</f>
        <v>23232.034976958526</v>
      </c>
      <c r="O105" s="20" t="s">
        <v>1046</v>
      </c>
      <c r="P105" s="35">
        <f t="shared" si="43"/>
        <v>4379.965023041474</v>
      </c>
      <c r="Q105" s="29">
        <f>+'2005 Download'!H91*$C$214</f>
        <v>24330.34724014337</v>
      </c>
      <c r="R105" s="20" t="s">
        <v>1044</v>
      </c>
      <c r="S105" s="35">
        <f t="shared" si="44"/>
        <v>3139.6527598566317</v>
      </c>
    </row>
    <row r="106" spans="1:19" ht="21.75" customHeight="1">
      <c r="A106" s="75" t="s">
        <v>42</v>
      </c>
      <c r="B106" s="72">
        <f>+B104/B102</f>
        <v>0.6484314662629129</v>
      </c>
      <c r="C106" s="73">
        <f>+C104/C102</f>
        <v>0.6046870796542714</v>
      </c>
      <c r="D106" s="74">
        <f>+C106-B106</f>
        <v>-0.04374438660864155</v>
      </c>
      <c r="E106" s="72">
        <f>+E104/E102</f>
        <v>0.524923690136469</v>
      </c>
      <c r="F106" s="73">
        <f>+F104/F102</f>
        <v>0.4911248749711472</v>
      </c>
      <c r="G106" s="74">
        <f>+F106-E106</f>
        <v>-0.033798815165321794</v>
      </c>
      <c r="H106" s="72">
        <f>+H104/H102</f>
        <v>0.646257204709195</v>
      </c>
      <c r="I106" s="73">
        <f>+I104/I102</f>
        <v>0.6017755034722143</v>
      </c>
      <c r="J106" s="74">
        <f>+I106-H106</f>
        <v>-0.0444817012369807</v>
      </c>
      <c r="K106" s="72">
        <f>+K104/K102</f>
        <v>0.716808563620887</v>
      </c>
      <c r="L106" s="73">
        <f>+L104/L102</f>
        <v>0.6628852932240517</v>
      </c>
      <c r="M106" s="74">
        <f>+L106-K106</f>
        <v>-0.05392327039683531</v>
      </c>
      <c r="N106" s="72">
        <f>+N104/N102</f>
        <v>0.6408629850636315</v>
      </c>
      <c r="O106" s="73">
        <f>+O104/O102</f>
        <v>0.5921395182486608</v>
      </c>
      <c r="P106" s="74">
        <f>+O106-N106</f>
        <v>-0.04872346681497064</v>
      </c>
      <c r="Q106" s="72">
        <f>+Q104/Q102</f>
        <v>0.627473355581871</v>
      </c>
      <c r="R106" s="73">
        <f>+R104/R102</f>
        <v>0.6120730428846576</v>
      </c>
      <c r="S106" s="74">
        <f>+R106-Q106</f>
        <v>-0.015400312697213425</v>
      </c>
    </row>
    <row r="107" spans="1:19" ht="12.75" customHeight="1">
      <c r="A107" s="16" t="s">
        <v>157</v>
      </c>
      <c r="B107" s="25"/>
      <c r="C107" s="20" t="s">
        <v>157</v>
      </c>
      <c r="D107" s="23"/>
      <c r="E107" s="25"/>
      <c r="F107" s="20" t="s">
        <v>157</v>
      </c>
      <c r="G107" s="23"/>
      <c r="H107" s="25"/>
      <c r="I107" s="20" t="s">
        <v>157</v>
      </c>
      <c r="J107" s="23"/>
      <c r="K107" s="25"/>
      <c r="L107" s="20"/>
      <c r="M107" s="23"/>
      <c r="N107" s="25"/>
      <c r="O107" s="20" t="s">
        <v>157</v>
      </c>
      <c r="P107" s="23"/>
      <c r="Q107" s="25"/>
      <c r="R107" s="20" t="s">
        <v>157</v>
      </c>
      <c r="S107" s="23"/>
    </row>
    <row r="108" spans="1:19" ht="16.5" customHeight="1">
      <c r="A108" s="16" t="s">
        <v>1052</v>
      </c>
      <c r="B108" s="25" t="s">
        <v>2457</v>
      </c>
      <c r="C108" s="20" t="s">
        <v>1053</v>
      </c>
      <c r="D108" s="33">
        <f t="shared" si="40"/>
        <v>2038939</v>
      </c>
      <c r="E108" s="25" t="s">
        <v>2465</v>
      </c>
      <c r="F108" s="20" t="s">
        <v>1061</v>
      </c>
      <c r="G108" s="49">
        <f t="shared" si="41"/>
        <v>38031</v>
      </c>
      <c r="H108" s="25" t="s">
        <v>2463</v>
      </c>
      <c r="I108" s="20" t="s">
        <v>1059</v>
      </c>
      <c r="J108" s="49">
        <f t="shared" si="42"/>
        <v>105436</v>
      </c>
      <c r="K108" s="32">
        <f>+H108-E108</f>
        <v>155459</v>
      </c>
      <c r="L108" s="21">
        <f>+I108-F108</f>
        <v>222864</v>
      </c>
      <c r="M108" s="49">
        <f>+L108-K108</f>
        <v>67405</v>
      </c>
      <c r="N108" s="25" t="s">
        <v>2461</v>
      </c>
      <c r="O108" s="20" t="s">
        <v>1057</v>
      </c>
      <c r="P108" s="49">
        <f t="shared" si="43"/>
        <v>52425</v>
      </c>
      <c r="Q108" s="25" t="s">
        <v>2459</v>
      </c>
      <c r="R108" s="20" t="s">
        <v>1055</v>
      </c>
      <c r="S108" s="49">
        <f t="shared" si="44"/>
        <v>19348</v>
      </c>
    </row>
    <row r="109" spans="1:19" ht="12" customHeight="1">
      <c r="A109" s="16" t="s">
        <v>118</v>
      </c>
      <c r="B109" s="29">
        <f>+'2005 Download'!D94*$C$214</f>
        <v>8674.846472094214</v>
      </c>
      <c r="C109" s="20" t="s">
        <v>812</v>
      </c>
      <c r="D109" s="35">
        <f t="shared" si="40"/>
        <v>773.1535279057862</v>
      </c>
      <c r="E109" s="29">
        <f>+'2005 Download'!T94*$C$214</f>
        <v>8541.349953917052</v>
      </c>
      <c r="F109" s="20" t="s">
        <v>820</v>
      </c>
      <c r="G109" s="35">
        <f t="shared" si="41"/>
        <v>262.6500460829484</v>
      </c>
      <c r="H109" s="29">
        <f>+'2005 Download'!P94*$C$214</f>
        <v>8785.28450076805</v>
      </c>
      <c r="I109" s="20" t="s">
        <v>818</v>
      </c>
      <c r="J109" s="35">
        <f t="shared" si="42"/>
        <v>457.71549923195016</v>
      </c>
      <c r="K109" s="25"/>
      <c r="L109" s="20"/>
      <c r="M109" s="35">
        <f>+L109-K109</f>
        <v>0</v>
      </c>
      <c r="N109" s="29">
        <f>+'2005 Download'!L94*$C$214</f>
        <v>8595.962165898618</v>
      </c>
      <c r="O109" s="20" t="s">
        <v>816</v>
      </c>
      <c r="P109" s="35">
        <f t="shared" si="43"/>
        <v>1307.037834101382</v>
      </c>
      <c r="Q109" s="29">
        <f>+'2005 Download'!H94*$C$214</f>
        <v>8356.882037890426</v>
      </c>
      <c r="R109" s="20" t="s">
        <v>814</v>
      </c>
      <c r="S109" s="35">
        <f t="shared" si="44"/>
        <v>1431.1179621095744</v>
      </c>
    </row>
    <row r="110" spans="1:19" ht="18.75" customHeight="1">
      <c r="A110" s="16" t="s">
        <v>822</v>
      </c>
      <c r="B110" s="25" t="s">
        <v>2479</v>
      </c>
      <c r="C110" s="20" t="s">
        <v>823</v>
      </c>
      <c r="D110" s="49">
        <f t="shared" si="40"/>
        <v>155845</v>
      </c>
      <c r="E110" s="25" t="s">
        <v>2486</v>
      </c>
      <c r="F110" s="20" t="s">
        <v>832</v>
      </c>
      <c r="G110" s="49">
        <f t="shared" si="41"/>
        <v>-21569</v>
      </c>
      <c r="H110" s="25" t="s">
        <v>2652</v>
      </c>
      <c r="I110" s="20" t="s">
        <v>830</v>
      </c>
      <c r="J110" s="33">
        <f t="shared" si="42"/>
        <v>406</v>
      </c>
      <c r="K110" s="32">
        <f>+H110-E110</f>
        <v>92539</v>
      </c>
      <c r="L110" s="21">
        <f>+I110-F110</f>
        <v>114514</v>
      </c>
      <c r="M110" s="49">
        <f>+L110-K110</f>
        <v>21975</v>
      </c>
      <c r="N110" s="25" t="s">
        <v>2650</v>
      </c>
      <c r="O110" s="20" t="s">
        <v>827</v>
      </c>
      <c r="P110" s="49">
        <f t="shared" si="43"/>
        <v>10181</v>
      </c>
      <c r="Q110" s="25" t="s">
        <v>2648</v>
      </c>
      <c r="R110" s="20" t="s">
        <v>825</v>
      </c>
      <c r="S110" s="49">
        <f t="shared" si="44"/>
        <v>18356</v>
      </c>
    </row>
    <row r="111" spans="1:19" ht="12.75" customHeight="1">
      <c r="A111" s="16" t="s">
        <v>119</v>
      </c>
      <c r="B111" s="29">
        <f>+'2005 Download'!D96*$C$214</f>
        <v>3699.0671582181258</v>
      </c>
      <c r="C111" s="20" t="s">
        <v>1340</v>
      </c>
      <c r="D111" s="35">
        <f t="shared" si="40"/>
        <v>-616.0671582181258</v>
      </c>
      <c r="E111" s="29">
        <f>+'2005 Download'!T96*$C$214</f>
        <v>3950.2833333333333</v>
      </c>
      <c r="F111" s="20" t="s">
        <v>1348</v>
      </c>
      <c r="G111" s="35">
        <f t="shared" si="41"/>
        <v>-379.2833333333333</v>
      </c>
      <c r="H111" s="29">
        <f>+'2005 Download'!P96*$C$214</f>
        <v>3913.8751920122886</v>
      </c>
      <c r="I111" s="20" t="s">
        <v>1346</v>
      </c>
      <c r="J111" s="35">
        <f t="shared" si="42"/>
        <v>-301.8751920122886</v>
      </c>
      <c r="K111" s="25"/>
      <c r="L111" s="20"/>
      <c r="M111" s="35">
        <f>+L111-K111</f>
        <v>0</v>
      </c>
      <c r="N111" s="29">
        <f>+'2005 Download'!L96*$C$214</f>
        <v>4110.479155145929</v>
      </c>
      <c r="O111" s="20" t="s">
        <v>1344</v>
      </c>
      <c r="P111" s="35">
        <f t="shared" si="43"/>
        <v>-1059.4791551459293</v>
      </c>
      <c r="Q111" s="29">
        <f>+'2005 Download'!H96*$C$214</f>
        <v>4717.281510496672</v>
      </c>
      <c r="R111" s="20" t="s">
        <v>1342</v>
      </c>
      <c r="S111" s="35">
        <f t="shared" si="44"/>
        <v>-597.2815104966721</v>
      </c>
    </row>
    <row r="112" spans="1:19" ht="12.75" customHeight="1">
      <c r="A112" s="16" t="s">
        <v>1350</v>
      </c>
      <c r="B112" s="25" t="s">
        <v>2493</v>
      </c>
      <c r="C112" s="20" t="s">
        <v>1351</v>
      </c>
      <c r="D112" s="33">
        <f t="shared" si="40"/>
        <v>6254087</v>
      </c>
      <c r="E112" s="25" t="s">
        <v>2664</v>
      </c>
      <c r="F112" s="20" t="s">
        <v>1107</v>
      </c>
      <c r="G112" s="33">
        <f t="shared" si="41"/>
        <v>223802</v>
      </c>
      <c r="H112" s="25" t="s">
        <v>2662</v>
      </c>
      <c r="I112" s="20" t="s">
        <v>1359</v>
      </c>
      <c r="J112" s="33">
        <f t="shared" si="42"/>
        <v>445229</v>
      </c>
      <c r="K112" s="32">
        <f>+H112-E112</f>
        <v>261294</v>
      </c>
      <c r="L112" s="21">
        <f>+I112-F112</f>
        <v>482721</v>
      </c>
      <c r="M112" s="33">
        <f>+L112-K112</f>
        <v>221427</v>
      </c>
      <c r="N112" s="25" t="s">
        <v>2497</v>
      </c>
      <c r="O112" s="20" t="s">
        <v>1357</v>
      </c>
      <c r="P112" s="33">
        <f t="shared" si="43"/>
        <v>172005</v>
      </c>
      <c r="Q112" s="25" t="s">
        <v>2495</v>
      </c>
      <c r="R112" s="20" t="s">
        <v>1354</v>
      </c>
      <c r="S112" s="33">
        <f t="shared" si="44"/>
        <v>98495</v>
      </c>
    </row>
    <row r="113" spans="1:19" ht="12.75" customHeight="1">
      <c r="A113" s="16" t="s">
        <v>157</v>
      </c>
      <c r="B113" s="25"/>
      <c r="C113" s="20" t="s">
        <v>157</v>
      </c>
      <c r="D113" s="35"/>
      <c r="E113" s="25"/>
      <c r="F113" s="20" t="s">
        <v>157</v>
      </c>
      <c r="G113" s="35"/>
      <c r="H113" s="25"/>
      <c r="I113" s="20" t="s">
        <v>157</v>
      </c>
      <c r="J113" s="35"/>
      <c r="K113" s="25"/>
      <c r="L113" s="20"/>
      <c r="M113" s="35"/>
      <c r="N113" s="25"/>
      <c r="O113" s="20" t="s">
        <v>157</v>
      </c>
      <c r="P113" s="35"/>
      <c r="Q113" s="25"/>
      <c r="R113" s="20" t="s">
        <v>157</v>
      </c>
      <c r="S113" s="35"/>
    </row>
    <row r="114" spans="1:19" ht="12.75" customHeight="1">
      <c r="A114" s="16" t="s">
        <v>864</v>
      </c>
      <c r="B114" s="25" t="s">
        <v>2667</v>
      </c>
      <c r="C114" s="20" t="s">
        <v>865</v>
      </c>
      <c r="D114" s="33">
        <f t="shared" si="40"/>
        <v>3189607</v>
      </c>
      <c r="E114" s="25" t="s">
        <v>2261</v>
      </c>
      <c r="F114" s="20" t="s">
        <v>873</v>
      </c>
      <c r="G114" s="33">
        <f t="shared" si="41"/>
        <v>26490</v>
      </c>
      <c r="H114" s="25" t="s">
        <v>2509</v>
      </c>
      <c r="I114" s="20" t="s">
        <v>871</v>
      </c>
      <c r="J114" s="33">
        <f t="shared" si="42"/>
        <v>-54685</v>
      </c>
      <c r="K114" s="32">
        <f>+H114-E114</f>
        <v>2775842</v>
      </c>
      <c r="L114" s="21">
        <f>+I114-F114</f>
        <v>2694667</v>
      </c>
      <c r="M114" s="33">
        <f>+L114-K114</f>
        <v>-81175</v>
      </c>
      <c r="N114" s="25" t="s">
        <v>2671</v>
      </c>
      <c r="O114" s="20" t="s">
        <v>869</v>
      </c>
      <c r="P114" s="33">
        <f t="shared" si="43"/>
        <v>33607</v>
      </c>
      <c r="Q114" s="25" t="s">
        <v>2669</v>
      </c>
      <c r="R114" s="20" t="s">
        <v>867</v>
      </c>
      <c r="S114" s="33">
        <f t="shared" si="44"/>
        <v>-17100</v>
      </c>
    </row>
    <row r="115" spans="1:19" ht="12.75" customHeight="1">
      <c r="A115" s="16" t="s">
        <v>569</v>
      </c>
      <c r="B115" s="25" t="s">
        <v>2263</v>
      </c>
      <c r="C115" s="20" t="s">
        <v>875</v>
      </c>
      <c r="D115" s="23"/>
      <c r="E115" s="25" t="s">
        <v>2271</v>
      </c>
      <c r="F115" s="20" t="s">
        <v>1131</v>
      </c>
      <c r="G115" s="23"/>
      <c r="H115" s="25" t="s">
        <v>2269</v>
      </c>
      <c r="I115" s="20" t="s">
        <v>881</v>
      </c>
      <c r="J115" s="23"/>
      <c r="K115" s="25"/>
      <c r="L115" s="20"/>
      <c r="M115" s="23"/>
      <c r="N115" s="25" t="s">
        <v>2267</v>
      </c>
      <c r="O115" s="20" t="s">
        <v>879</v>
      </c>
      <c r="P115" s="23"/>
      <c r="Q115" s="25" t="s">
        <v>2265</v>
      </c>
      <c r="R115" s="20" t="s">
        <v>877</v>
      </c>
      <c r="S115" s="23"/>
    </row>
    <row r="116" spans="1:19" ht="12.75" customHeight="1">
      <c r="A116" s="16" t="s">
        <v>1083</v>
      </c>
      <c r="B116" s="25" t="s">
        <v>2273</v>
      </c>
      <c r="C116" s="20" t="s">
        <v>1133</v>
      </c>
      <c r="D116" s="23"/>
      <c r="E116" s="25" t="s">
        <v>2281</v>
      </c>
      <c r="F116" s="20" t="s">
        <v>1142</v>
      </c>
      <c r="G116" s="23"/>
      <c r="H116" s="25" t="s">
        <v>2279</v>
      </c>
      <c r="I116" s="20" t="s">
        <v>1140</v>
      </c>
      <c r="J116" s="23"/>
      <c r="K116" s="25"/>
      <c r="L116" s="20"/>
      <c r="M116" s="23"/>
      <c r="N116" s="25" t="s">
        <v>2277</v>
      </c>
      <c r="O116" s="20" t="s">
        <v>1138</v>
      </c>
      <c r="P116" s="23"/>
      <c r="Q116" s="25" t="s">
        <v>2275</v>
      </c>
      <c r="R116" s="20" t="s">
        <v>1136</v>
      </c>
      <c r="S116" s="23"/>
    </row>
    <row r="117" spans="1:19" ht="12.75" customHeight="1">
      <c r="A117" s="16" t="s">
        <v>1094</v>
      </c>
      <c r="B117" s="25" t="s">
        <v>2282</v>
      </c>
      <c r="C117" s="20" t="s">
        <v>1144</v>
      </c>
      <c r="D117" s="23"/>
      <c r="E117" s="25" t="s">
        <v>2290</v>
      </c>
      <c r="F117" s="20" t="s">
        <v>1152</v>
      </c>
      <c r="G117" s="23"/>
      <c r="H117" s="25" t="s">
        <v>2288</v>
      </c>
      <c r="I117" s="20" t="s">
        <v>1150</v>
      </c>
      <c r="J117" s="23"/>
      <c r="K117" s="25"/>
      <c r="L117" s="20"/>
      <c r="M117" s="23"/>
      <c r="N117" s="25" t="s">
        <v>2286</v>
      </c>
      <c r="O117" s="20" t="s">
        <v>1148</v>
      </c>
      <c r="P117" s="23"/>
      <c r="Q117" s="25" t="s">
        <v>2284</v>
      </c>
      <c r="R117" s="20" t="s">
        <v>1146</v>
      </c>
      <c r="S117" s="23"/>
    </row>
    <row r="118" spans="1:19" ht="12.75" customHeight="1">
      <c r="A118" s="16" t="s">
        <v>861</v>
      </c>
      <c r="B118" s="25" t="s">
        <v>2292</v>
      </c>
      <c r="C118" s="20" t="s">
        <v>1154</v>
      </c>
      <c r="D118" s="23"/>
      <c r="E118" s="25" t="s">
        <v>2299</v>
      </c>
      <c r="F118" s="20" t="s">
        <v>913</v>
      </c>
      <c r="G118" s="23"/>
      <c r="H118" s="25" t="s">
        <v>2298</v>
      </c>
      <c r="I118" s="20" t="s">
        <v>911</v>
      </c>
      <c r="J118" s="23"/>
      <c r="K118" s="25"/>
      <c r="L118" s="20"/>
      <c r="M118" s="23"/>
      <c r="N118" s="25" t="s">
        <v>2296</v>
      </c>
      <c r="O118" s="20" t="s">
        <v>909</v>
      </c>
      <c r="P118" s="23"/>
      <c r="Q118" s="25" t="s">
        <v>2294</v>
      </c>
      <c r="R118" s="20" t="s">
        <v>1156</v>
      </c>
      <c r="S118" s="23"/>
    </row>
    <row r="119" spans="1:19" ht="12.75" customHeight="1">
      <c r="A119" s="16" t="s">
        <v>624</v>
      </c>
      <c r="B119" s="25" t="s">
        <v>2301</v>
      </c>
      <c r="C119" s="20" t="s">
        <v>915</v>
      </c>
      <c r="D119" s="23"/>
      <c r="E119" s="25" t="s">
        <v>2309</v>
      </c>
      <c r="F119" s="20" t="s">
        <v>1170</v>
      </c>
      <c r="G119" s="23"/>
      <c r="H119" s="25" t="s">
        <v>2307</v>
      </c>
      <c r="I119" s="20" t="s">
        <v>1167</v>
      </c>
      <c r="J119" s="23"/>
      <c r="K119" s="25"/>
      <c r="L119" s="20"/>
      <c r="M119" s="23"/>
      <c r="N119" s="25" t="s">
        <v>2305</v>
      </c>
      <c r="O119" s="20" t="s">
        <v>1165</v>
      </c>
      <c r="P119" s="23"/>
      <c r="Q119" s="25" t="s">
        <v>2303</v>
      </c>
      <c r="R119" s="20" t="s">
        <v>1163</v>
      </c>
      <c r="S119" s="23"/>
    </row>
    <row r="120" spans="1:19" ht="12.75" customHeight="1">
      <c r="A120" s="16" t="s">
        <v>887</v>
      </c>
      <c r="B120" s="25" t="s">
        <v>2311</v>
      </c>
      <c r="C120" s="20" t="s">
        <v>1172</v>
      </c>
      <c r="D120" s="23"/>
      <c r="E120" s="25" t="s">
        <v>2319</v>
      </c>
      <c r="F120" s="20" t="s">
        <v>1183</v>
      </c>
      <c r="G120" s="23"/>
      <c r="H120" s="25" t="s">
        <v>2317</v>
      </c>
      <c r="I120" s="20" t="s">
        <v>1180</v>
      </c>
      <c r="J120" s="23"/>
      <c r="K120" s="25"/>
      <c r="L120" s="20"/>
      <c r="M120" s="23"/>
      <c r="N120" s="25" t="s">
        <v>2315</v>
      </c>
      <c r="O120" s="20" t="s">
        <v>1177</v>
      </c>
      <c r="P120" s="23"/>
      <c r="Q120" s="25" t="s">
        <v>2313</v>
      </c>
      <c r="R120" s="20" t="s">
        <v>1174</v>
      </c>
      <c r="S120" s="23"/>
    </row>
    <row r="121" spans="1:19" ht="12.75" customHeight="1">
      <c r="A121" s="16" t="s">
        <v>902</v>
      </c>
      <c r="B121" s="25" t="s">
        <v>2321</v>
      </c>
      <c r="C121" s="20" t="s">
        <v>1186</v>
      </c>
      <c r="D121" s="23"/>
      <c r="E121" s="25" t="s">
        <v>2518</v>
      </c>
      <c r="F121" s="20" t="s">
        <v>947</v>
      </c>
      <c r="G121" s="23"/>
      <c r="H121" s="25" t="s">
        <v>2516</v>
      </c>
      <c r="I121" s="20" t="s">
        <v>945</v>
      </c>
      <c r="J121" s="23"/>
      <c r="K121" s="25"/>
      <c r="L121" s="20"/>
      <c r="M121" s="23"/>
      <c r="N121" s="25" t="s">
        <v>2514</v>
      </c>
      <c r="O121" s="20" t="s">
        <v>942</v>
      </c>
      <c r="P121" s="23"/>
      <c r="Q121" s="25" t="s">
        <v>2323</v>
      </c>
      <c r="R121" s="20" t="s">
        <v>939</v>
      </c>
      <c r="S121" s="23"/>
    </row>
    <row r="122" spans="1:19" ht="12.75" customHeight="1">
      <c r="A122" s="16" t="s">
        <v>918</v>
      </c>
      <c r="B122" s="25" t="s">
        <v>2520</v>
      </c>
      <c r="C122" s="20" t="s">
        <v>949</v>
      </c>
      <c r="D122" s="23"/>
      <c r="E122" s="25" t="s">
        <v>2528</v>
      </c>
      <c r="F122" s="20" t="s">
        <v>961</v>
      </c>
      <c r="G122" s="23"/>
      <c r="H122" s="25" t="s">
        <v>2526</v>
      </c>
      <c r="I122" s="20" t="s">
        <v>958</v>
      </c>
      <c r="J122" s="23"/>
      <c r="K122" s="25"/>
      <c r="L122" s="20"/>
      <c r="M122" s="23"/>
      <c r="N122" s="25" t="s">
        <v>2524</v>
      </c>
      <c r="O122" s="20" t="s">
        <v>955</v>
      </c>
      <c r="P122" s="23"/>
      <c r="Q122" s="25" t="s">
        <v>2522</v>
      </c>
      <c r="R122" s="20" t="s">
        <v>952</v>
      </c>
      <c r="S122" s="23"/>
    </row>
    <row r="123" spans="1:19" ht="12.75" customHeight="1">
      <c r="A123" s="16" t="s">
        <v>930</v>
      </c>
      <c r="B123" s="25" t="s">
        <v>2530</v>
      </c>
      <c r="C123" s="20" t="s">
        <v>963</v>
      </c>
      <c r="D123" s="23"/>
      <c r="E123" s="25" t="s">
        <v>2538</v>
      </c>
      <c r="F123" s="20" t="s">
        <v>1446</v>
      </c>
      <c r="G123" s="23"/>
      <c r="H123" s="25" t="s">
        <v>2536</v>
      </c>
      <c r="I123" s="20" t="s">
        <v>1444</v>
      </c>
      <c r="J123" s="23"/>
      <c r="K123" s="25"/>
      <c r="L123" s="20"/>
      <c r="M123" s="23"/>
      <c r="N123" s="25" t="s">
        <v>2534</v>
      </c>
      <c r="O123" s="20" t="s">
        <v>1443</v>
      </c>
      <c r="P123" s="23"/>
      <c r="Q123" s="25" t="s">
        <v>2532</v>
      </c>
      <c r="R123" s="20" t="s">
        <v>966</v>
      </c>
      <c r="S123" s="23"/>
    </row>
    <row r="124" spans="1:19" ht="12.75" customHeight="1">
      <c r="A124" s="16" t="s">
        <v>687</v>
      </c>
      <c r="B124" s="25" t="s">
        <v>2540</v>
      </c>
      <c r="C124" s="20" t="s">
        <v>1449</v>
      </c>
      <c r="D124" s="23"/>
      <c r="E124" s="25" t="s">
        <v>2682</v>
      </c>
      <c r="F124" s="20" t="s">
        <v>1458</v>
      </c>
      <c r="G124" s="23"/>
      <c r="H124" s="25" t="s">
        <v>2680</v>
      </c>
      <c r="I124" s="20" t="s">
        <v>1456</v>
      </c>
      <c r="J124" s="23"/>
      <c r="K124" s="25"/>
      <c r="L124" s="20"/>
      <c r="M124" s="23"/>
      <c r="N124" s="25" t="s">
        <v>2678</v>
      </c>
      <c r="O124" s="20" t="s">
        <v>1453</v>
      </c>
      <c r="P124" s="23"/>
      <c r="Q124" s="25" t="s">
        <v>2542</v>
      </c>
      <c r="R124" s="20" t="s">
        <v>1451</v>
      </c>
      <c r="S124" s="23"/>
    </row>
    <row r="125" spans="1:19" ht="12.75" customHeight="1">
      <c r="A125" s="16" t="s">
        <v>120</v>
      </c>
      <c r="B125" s="29">
        <f>+'2005 Download'!D110*$C$214</f>
        <v>67757.9782078853</v>
      </c>
      <c r="C125" s="20" t="s">
        <v>1462</v>
      </c>
      <c r="D125" s="35">
        <f>+C125-B125</f>
        <v>502.02179211469775</v>
      </c>
      <c r="E125" s="29">
        <f>+'2005 Download'!T110*$C$214</f>
        <v>59920.51898617511</v>
      </c>
      <c r="F125" s="20" t="s">
        <v>1237</v>
      </c>
      <c r="G125" s="35">
        <f>+F125-E125</f>
        <v>1492.4810138248868</v>
      </c>
      <c r="H125" s="29">
        <f>+'2005 Download'!P110*$C$214</f>
        <v>72435.21076292882</v>
      </c>
      <c r="I125" s="20" t="s">
        <v>1468</v>
      </c>
      <c r="J125" s="35">
        <f>+I125-H125</f>
        <v>1418.789237071178</v>
      </c>
      <c r="K125" s="25"/>
      <c r="L125" s="20"/>
      <c r="M125" s="35">
        <f>+L125-K125</f>
        <v>0</v>
      </c>
      <c r="N125" s="29">
        <f>+'2005 Download'!L110*$C$214</f>
        <v>91397.78436763953</v>
      </c>
      <c r="O125" s="20" t="s">
        <v>1466</v>
      </c>
      <c r="P125" s="35">
        <f>+O125-N125</f>
        <v>-1152.7843676395278</v>
      </c>
      <c r="Q125" s="29">
        <f>+'2005 Download'!H110*$C$214</f>
        <v>91676.91345110087</v>
      </c>
      <c r="R125" s="20" t="s">
        <v>1464</v>
      </c>
      <c r="S125" s="35">
        <f>+R125-Q125</f>
        <v>-288.9134511008742</v>
      </c>
    </row>
    <row r="126" spans="1:19" ht="12.75" customHeight="1">
      <c r="A126" s="16" t="s">
        <v>21</v>
      </c>
      <c r="B126" s="29">
        <f>+'2005 Download'!D111*$C$214</f>
        <v>88089.49792626729</v>
      </c>
      <c r="C126" s="20" t="s">
        <v>989</v>
      </c>
      <c r="D126" s="35">
        <f>+C126-B126</f>
        <v>3471.502073732714</v>
      </c>
      <c r="E126" s="29">
        <f>+'2005 Download'!T111*$C$214</f>
        <v>89985.148484383</v>
      </c>
      <c r="F126" s="20" t="s">
        <v>997</v>
      </c>
      <c r="G126" s="35">
        <f>+F126-E126</f>
        <v>9219.851515617003</v>
      </c>
      <c r="H126" s="29">
        <f>+'2005 Download'!P111*$C$214</f>
        <v>98568.9746031746</v>
      </c>
      <c r="I126" s="20" t="s">
        <v>995</v>
      </c>
      <c r="J126" s="35">
        <f>+I126-H126</f>
        <v>6075.0253968253965</v>
      </c>
      <c r="K126" s="25"/>
      <c r="L126" s="20"/>
      <c r="M126" s="35">
        <f>+L126-K126</f>
        <v>0</v>
      </c>
      <c r="N126" s="29">
        <f>+'2005 Download'!L111*$C$214</f>
        <v>116651.68479262672</v>
      </c>
      <c r="O126" s="20" t="s">
        <v>993</v>
      </c>
      <c r="P126" s="35">
        <f>+O126-N126</f>
        <v>1989.315207373278</v>
      </c>
      <c r="Q126" s="29">
        <f>+'2005 Download'!H111*$C$214</f>
        <v>122092.27471070149</v>
      </c>
      <c r="R126" s="20" t="s">
        <v>991</v>
      </c>
      <c r="S126" s="35">
        <f>+R126-Q126</f>
        <v>572.7252892985125</v>
      </c>
    </row>
    <row r="127" spans="1:19" ht="12.75" customHeight="1">
      <c r="A127" s="16" t="s">
        <v>157</v>
      </c>
      <c r="B127" s="25"/>
      <c r="C127" s="20" t="s">
        <v>157</v>
      </c>
      <c r="D127" s="23"/>
      <c r="E127" s="25"/>
      <c r="F127" s="20" t="s">
        <v>157</v>
      </c>
      <c r="G127" s="23"/>
      <c r="H127" s="25"/>
      <c r="I127" s="20" t="s">
        <v>157</v>
      </c>
      <c r="J127" s="23"/>
      <c r="K127" s="25"/>
      <c r="L127" s="20"/>
      <c r="M127" s="23"/>
      <c r="N127" s="25"/>
      <c r="O127" s="20" t="s">
        <v>157</v>
      </c>
      <c r="P127" s="23"/>
      <c r="Q127" s="25"/>
      <c r="R127" s="20" t="s">
        <v>157</v>
      </c>
      <c r="S127" s="23"/>
    </row>
    <row r="128" spans="1:19" ht="12.75" customHeight="1">
      <c r="A128" s="16" t="s">
        <v>22</v>
      </c>
      <c r="B128" s="29">
        <f>+'2005 Download'!D113*$C$214</f>
        <v>30382.593932411673</v>
      </c>
      <c r="C128" s="20" t="s">
        <v>1000</v>
      </c>
      <c r="D128" s="35">
        <f>+C128-B128</f>
        <v>-403.59393241167345</v>
      </c>
      <c r="E128" s="29">
        <f>+'2005 Download'!T113*$C$214</f>
        <v>33050.09708653354</v>
      </c>
      <c r="F128" s="20" t="s">
        <v>1260</v>
      </c>
      <c r="G128" s="35">
        <f>+F128-E128</f>
        <v>1345.9029134664597</v>
      </c>
      <c r="H128" s="29">
        <f>+'2005 Download'!P113*$C$214</f>
        <v>34172.681443932415</v>
      </c>
      <c r="I128" s="20" t="s">
        <v>1006</v>
      </c>
      <c r="J128" s="35">
        <f>+I128-H128</f>
        <v>124.31855606758472</v>
      </c>
      <c r="K128" s="25"/>
      <c r="L128" s="20"/>
      <c r="M128" s="35">
        <f>+L128-K128</f>
        <v>0</v>
      </c>
      <c r="N128" s="29">
        <f>+'2005 Download'!L113*$C$214</f>
        <v>38193.353850486434</v>
      </c>
      <c r="O128" s="20" t="s">
        <v>1004</v>
      </c>
      <c r="P128" s="35">
        <f>+O128-N128</f>
        <v>-948.3538504864337</v>
      </c>
      <c r="Q128" s="29">
        <f>+'2005 Download'!H113*$C$214</f>
        <v>41200.66632360471</v>
      </c>
      <c r="R128" s="20" t="s">
        <v>1002</v>
      </c>
      <c r="S128" s="35">
        <f>+R128-Q128</f>
        <v>-1770.6663236047098</v>
      </c>
    </row>
    <row r="129" spans="1:19" ht="12.75" customHeight="1">
      <c r="A129" s="16" t="s">
        <v>157</v>
      </c>
      <c r="B129" s="25"/>
      <c r="C129" s="20" t="s">
        <v>157</v>
      </c>
      <c r="D129" s="23"/>
      <c r="E129" s="25"/>
      <c r="F129" s="20" t="s">
        <v>157</v>
      </c>
      <c r="G129" s="23"/>
      <c r="H129" s="25"/>
      <c r="I129" s="20" t="s">
        <v>157</v>
      </c>
      <c r="J129" s="23"/>
      <c r="K129" s="25"/>
      <c r="L129" s="20"/>
      <c r="M129" s="23"/>
      <c r="N129" s="25"/>
      <c r="O129" s="20" t="s">
        <v>157</v>
      </c>
      <c r="P129" s="23"/>
      <c r="Q129" s="25"/>
      <c r="R129" s="20" t="s">
        <v>157</v>
      </c>
      <c r="S129" s="23"/>
    </row>
    <row r="130" spans="1:19" ht="12.75" customHeight="1">
      <c r="A130" s="16" t="s">
        <v>1262</v>
      </c>
      <c r="B130" s="25" t="s">
        <v>2595</v>
      </c>
      <c r="C130" s="20" t="s">
        <v>1263</v>
      </c>
      <c r="D130" s="33">
        <f>+C130-B130</f>
        <v>3928026</v>
      </c>
      <c r="E130" s="25" t="s">
        <v>2400</v>
      </c>
      <c r="F130" s="20" t="s">
        <v>1271</v>
      </c>
      <c r="G130" s="33">
        <f>+F130-E130</f>
        <v>76461</v>
      </c>
      <c r="H130" s="25" t="s">
        <v>2398</v>
      </c>
      <c r="I130" s="20" t="s">
        <v>1269</v>
      </c>
      <c r="J130" s="33">
        <f>+I130-H130</f>
        <v>173948</v>
      </c>
      <c r="K130" s="32">
        <f>+H130-E130</f>
        <v>1312393</v>
      </c>
      <c r="L130" s="21">
        <f>+I130-F130</f>
        <v>1409880</v>
      </c>
      <c r="M130" s="33">
        <f>+L130-K130</f>
        <v>97487</v>
      </c>
      <c r="N130" s="25" t="s">
        <v>2396</v>
      </c>
      <c r="O130" s="20" t="s">
        <v>1267</v>
      </c>
      <c r="P130" s="33">
        <f>+O130-N130</f>
        <v>12400</v>
      </c>
      <c r="Q130" s="25" t="s">
        <v>2394</v>
      </c>
      <c r="R130" s="20" t="s">
        <v>1265</v>
      </c>
      <c r="S130" s="33">
        <f>+R130-Q130</f>
        <v>36965</v>
      </c>
    </row>
    <row r="131" spans="1:19" ht="12.75" customHeight="1">
      <c r="A131" s="16" t="s">
        <v>23</v>
      </c>
      <c r="B131" s="29">
        <f>+'2005 Download'!D116*$C$214</f>
        <v>34041.61213517665</v>
      </c>
      <c r="C131" s="20" t="s">
        <v>1274</v>
      </c>
      <c r="D131" s="35">
        <f>+C131-B131</f>
        <v>-424.61213517664874</v>
      </c>
      <c r="E131" s="29">
        <f>+'2005 Download'!T116*$C$214</f>
        <v>39358.41437275986</v>
      </c>
      <c r="F131" s="20" t="s">
        <v>1282</v>
      </c>
      <c r="G131" s="35">
        <f>+F131-E131</f>
        <v>3842.5856272401434</v>
      </c>
      <c r="H131" s="29">
        <f>+'2005 Download'!P116*$C$214</f>
        <v>37243.10136200717</v>
      </c>
      <c r="I131" s="20" t="s">
        <v>1280</v>
      </c>
      <c r="J131" s="35">
        <f>+I131-H131</f>
        <v>867.8986379928319</v>
      </c>
      <c r="K131" s="25"/>
      <c r="L131" s="20"/>
      <c r="M131" s="35">
        <f>+L131-K131</f>
        <v>0</v>
      </c>
      <c r="N131" s="29">
        <f>+'2005 Download'!L116*$C$214</f>
        <v>42774.71163338453</v>
      </c>
      <c r="O131" s="20" t="s">
        <v>1278</v>
      </c>
      <c r="P131" s="35">
        <f>+O131-N131</f>
        <v>-2632.7116333845333</v>
      </c>
      <c r="Q131" s="29">
        <f>+'2005 Download'!H116*$C$214</f>
        <v>40283.18116231439</v>
      </c>
      <c r="R131" s="20" t="s">
        <v>1276</v>
      </c>
      <c r="S131" s="35">
        <f>+R131-Q131</f>
        <v>917.8188376856124</v>
      </c>
    </row>
    <row r="132" spans="1:19" ht="12.75" customHeight="1">
      <c r="A132" s="16" t="s">
        <v>24</v>
      </c>
      <c r="B132" s="29">
        <f>+'2005 Download'!D117*$C$214</f>
        <v>48229.86480798771</v>
      </c>
      <c r="C132" s="20" t="s">
        <v>1034</v>
      </c>
      <c r="D132" s="35">
        <f>+C132-B132</f>
        <v>1604.1351920122906</v>
      </c>
      <c r="E132" s="29">
        <f>+'2005 Download'!T117*$C$214</f>
        <v>63938.76418330773</v>
      </c>
      <c r="F132" s="20" t="s">
        <v>1292</v>
      </c>
      <c r="G132" s="35">
        <f>+F132-E132</f>
        <v>7700.235816692271</v>
      </c>
      <c r="H132" s="29">
        <f>+'2005 Download'!P117*$C$214</f>
        <v>56541.84347158218</v>
      </c>
      <c r="I132" s="20" t="s">
        <v>1290</v>
      </c>
      <c r="J132" s="35">
        <f>+I132-H132</f>
        <v>4290.156528417821</v>
      </c>
      <c r="K132" s="25"/>
      <c r="L132" s="20"/>
      <c r="M132" s="35">
        <f>+L132-K132</f>
        <v>0</v>
      </c>
      <c r="N132" s="29">
        <f>+'2005 Download'!L117*$C$214</f>
        <v>58745.74962621608</v>
      </c>
      <c r="O132" s="20" t="s">
        <v>1038</v>
      </c>
      <c r="P132" s="35">
        <f>+O132-N132</f>
        <v>-1230.7496262160785</v>
      </c>
      <c r="Q132" s="29">
        <f>+'2005 Download'!H117*$C$214</f>
        <v>57095.24721966206</v>
      </c>
      <c r="R132" s="20" t="s">
        <v>1036</v>
      </c>
      <c r="S132" s="35">
        <f>+R132-Q132</f>
        <v>856.7527803379417</v>
      </c>
    </row>
    <row r="133" spans="1:19" ht="12.75" customHeight="1">
      <c r="A133" s="16" t="s">
        <v>157</v>
      </c>
      <c r="B133" s="25"/>
      <c r="C133" s="20" t="s">
        <v>157</v>
      </c>
      <c r="D133" s="23"/>
      <c r="E133" s="25"/>
      <c r="F133" s="20" t="s">
        <v>157</v>
      </c>
      <c r="G133" s="23"/>
      <c r="H133" s="25"/>
      <c r="I133" s="20" t="s">
        <v>157</v>
      </c>
      <c r="J133" s="23"/>
      <c r="K133" s="25"/>
      <c r="L133" s="20"/>
      <c r="M133" s="23"/>
      <c r="N133" s="25"/>
      <c r="O133" s="20" t="s">
        <v>157</v>
      </c>
      <c r="P133" s="23"/>
      <c r="Q133" s="25"/>
      <c r="R133" s="20" t="s">
        <v>157</v>
      </c>
      <c r="S133" s="23"/>
    </row>
    <row r="134" spans="1:19" ht="21.75" customHeight="1">
      <c r="A134" s="48" t="s">
        <v>25</v>
      </c>
      <c r="B134" s="56">
        <f>+'2005 Download'!D119*$C$214</f>
        <v>33130.19499743984</v>
      </c>
      <c r="C134" s="59" t="s">
        <v>1295</v>
      </c>
      <c r="D134" s="60">
        <f>+C134-B134</f>
        <v>-1736.1949974398376</v>
      </c>
      <c r="E134" s="56">
        <f>+'2005 Download'!T119*$C$214</f>
        <v>37905.72953405018</v>
      </c>
      <c r="F134" s="59" t="s">
        <v>1301</v>
      </c>
      <c r="G134" s="60">
        <f>+F134-E134</f>
        <v>-1818.7295340501805</v>
      </c>
      <c r="H134" s="56">
        <f>+'2005 Download'!P119*$C$214</f>
        <v>37601.11475166411</v>
      </c>
      <c r="I134" s="59" t="s">
        <v>1299</v>
      </c>
      <c r="J134" s="60">
        <f>+I134-H134</f>
        <v>-2021.1147516641067</v>
      </c>
      <c r="K134" s="61"/>
      <c r="L134" s="59"/>
      <c r="M134" s="60">
        <f>+L134-K134</f>
        <v>0</v>
      </c>
      <c r="N134" s="56">
        <f>+'2005 Download'!L119*$C$214</f>
        <v>43044.13187916027</v>
      </c>
      <c r="O134" s="59" t="s">
        <v>1297</v>
      </c>
      <c r="P134" s="60">
        <f>+O134-N134</f>
        <v>-3799.131879160268</v>
      </c>
      <c r="Q134" s="56">
        <f>+'2005 Download'!H119*$C$214</f>
        <v>42945.829897593445</v>
      </c>
      <c r="R134" s="59" t="s">
        <v>1296</v>
      </c>
      <c r="S134" s="60">
        <f>+R134-Q134</f>
        <v>-2936.829897593445</v>
      </c>
    </row>
    <row r="135" spans="1:19" ht="21.75" customHeight="1">
      <c r="A135" s="48"/>
      <c r="B135" s="56"/>
      <c r="C135" s="59"/>
      <c r="D135" s="86">
        <f>+D134/B134</f>
        <v>-0.05240521516924375</v>
      </c>
      <c r="E135" s="56"/>
      <c r="F135" s="59"/>
      <c r="G135" s="86">
        <f>+G134/E134</f>
        <v>-0.04798033322156329</v>
      </c>
      <c r="H135" s="56"/>
      <c r="I135" s="59"/>
      <c r="J135" s="86">
        <f>+J134/H134</f>
        <v>-0.05375145830150311</v>
      </c>
      <c r="K135" s="61"/>
      <c r="L135" s="59"/>
      <c r="M135" s="60"/>
      <c r="N135" s="56"/>
      <c r="O135" s="59"/>
      <c r="P135" s="86">
        <f>+P134/N134</f>
        <v>-0.08826131956443545</v>
      </c>
      <c r="Q135" s="56"/>
      <c r="R135" s="59"/>
      <c r="S135" s="86">
        <f>+S134/Q134</f>
        <v>-0.068384518464225</v>
      </c>
    </row>
    <row r="136" spans="1:19" ht="36.75" customHeight="1">
      <c r="A136" s="48" t="s">
        <v>26</v>
      </c>
      <c r="B136" s="56">
        <f>+'2005 Download'!D120*$C$214</f>
        <v>50928.92168458781</v>
      </c>
      <c r="C136" s="59" t="s">
        <v>1304</v>
      </c>
      <c r="D136" s="60">
        <f>+C136-B136</f>
        <v>-990.9216845878109</v>
      </c>
      <c r="E136" s="56">
        <f>+'2005 Download'!T120*$C$214</f>
        <v>50563.62666666666</v>
      </c>
      <c r="F136" s="59" t="s">
        <v>1063</v>
      </c>
      <c r="G136" s="60">
        <f>+F136-E136</f>
        <v>194.37333333333663</v>
      </c>
      <c r="H136" s="56">
        <f>+'2005 Download'!P120*$C$214</f>
        <v>55686.252150537635</v>
      </c>
      <c r="I136" s="59" t="s">
        <v>1310</v>
      </c>
      <c r="J136" s="60">
        <f>+I136-H136</f>
        <v>-3562.2521505376353</v>
      </c>
      <c r="K136" s="61"/>
      <c r="L136" s="59"/>
      <c r="M136" s="60">
        <f>+L136-K136</f>
        <v>0</v>
      </c>
      <c r="N136" s="56">
        <f>+'2005 Download'!L120*$C$214</f>
        <v>63901.14243727599</v>
      </c>
      <c r="O136" s="59" t="s">
        <v>1308</v>
      </c>
      <c r="P136" s="60">
        <f>+O136-N136</f>
        <v>-2439.1424372759866</v>
      </c>
      <c r="Q136" s="56">
        <f>+'2005 Download'!H120*$C$214</f>
        <v>63578.323584229394</v>
      </c>
      <c r="R136" s="59" t="s">
        <v>1306</v>
      </c>
      <c r="S136" s="60">
        <f>+R136-Q136</f>
        <v>-1912.3235842293943</v>
      </c>
    </row>
    <row r="137" spans="1:19" ht="36.75" customHeight="1">
      <c r="A137" s="48"/>
      <c r="B137" s="56"/>
      <c r="C137" s="59"/>
      <c r="D137" s="86">
        <f>+D136/B136</f>
        <v>-0.01945695396271634</v>
      </c>
      <c r="E137" s="56"/>
      <c r="F137" s="59"/>
      <c r="G137" s="86">
        <f>+G136/E136</f>
        <v>0.003844133543163636</v>
      </c>
      <c r="H137" s="56"/>
      <c r="I137" s="59"/>
      <c r="J137" s="60"/>
      <c r="K137" s="61"/>
      <c r="L137" s="59"/>
      <c r="M137" s="60"/>
      <c r="N137" s="56"/>
      <c r="O137" s="59"/>
      <c r="P137" s="86">
        <f>+P136/N136</f>
        <v>-0.038170560716816564</v>
      </c>
      <c r="Q137" s="56"/>
      <c r="R137" s="59"/>
      <c r="S137" s="86">
        <f>+S136/Q136</f>
        <v>-0.03007823227197746</v>
      </c>
    </row>
    <row r="138" spans="1:19" ht="39" customHeight="1">
      <c r="A138" s="48" t="s">
        <v>144</v>
      </c>
      <c r="B138" s="56">
        <f>+'2005 Download'!D121*$C$214</f>
        <v>39039.236333845365</v>
      </c>
      <c r="C138" s="59" t="s">
        <v>1066</v>
      </c>
      <c r="D138" s="60">
        <f>+C138-B138</f>
        <v>900.7636661546348</v>
      </c>
      <c r="E138" s="56">
        <f>+'2005 Download'!T121*$C$214</f>
        <v>45331.776758832566</v>
      </c>
      <c r="F138" s="59" t="s">
        <v>1074</v>
      </c>
      <c r="G138" s="60">
        <f>+F138-E138</f>
        <v>2013.223241167434</v>
      </c>
      <c r="H138" s="56">
        <f>+'2005 Download'!P121*$C$214</f>
        <v>44210.406006144396</v>
      </c>
      <c r="I138" s="59" t="s">
        <v>1072</v>
      </c>
      <c r="J138" s="60">
        <f>+I138-H138</f>
        <v>1997.593993855604</v>
      </c>
      <c r="K138" s="61"/>
      <c r="L138" s="59"/>
      <c r="M138" s="60">
        <f>+L138-K138</f>
        <v>0</v>
      </c>
      <c r="N138" s="56">
        <f>+'2005 Download'!L121*$C$214</f>
        <v>48809.96785970302</v>
      </c>
      <c r="O138" s="59" t="s">
        <v>1070</v>
      </c>
      <c r="P138" s="60">
        <f>+O138-N138</f>
        <v>1563.0321402969785</v>
      </c>
      <c r="Q138" s="56">
        <f>+'2005 Download'!H121*$C$214</f>
        <v>49204.389390681004</v>
      </c>
      <c r="R138" s="59" t="s">
        <v>1068</v>
      </c>
      <c r="S138" s="60">
        <f>+R138-Q138</f>
        <v>1597.6106093189956</v>
      </c>
    </row>
    <row r="139" spans="1:19" ht="12.75" customHeight="1">
      <c r="A139" s="16" t="s">
        <v>157</v>
      </c>
      <c r="B139" s="25"/>
      <c r="C139" s="20" t="s">
        <v>157</v>
      </c>
      <c r="D139" s="23"/>
      <c r="E139" s="25"/>
      <c r="F139" s="20" t="s">
        <v>157</v>
      </c>
      <c r="G139" s="23"/>
      <c r="H139" s="25"/>
      <c r="I139" s="20" t="s">
        <v>157</v>
      </c>
      <c r="J139" s="23"/>
      <c r="K139" s="25"/>
      <c r="L139" s="20"/>
      <c r="M139" s="23"/>
      <c r="N139" s="25"/>
      <c r="O139" s="20" t="s">
        <v>157</v>
      </c>
      <c r="P139" s="23"/>
      <c r="Q139" s="25"/>
      <c r="R139" s="20" t="s">
        <v>157</v>
      </c>
      <c r="S139" s="23"/>
    </row>
    <row r="140" spans="1:19" ht="24" customHeight="1">
      <c r="A140" s="48" t="s">
        <v>1076</v>
      </c>
      <c r="B140" s="25"/>
      <c r="C140" s="20" t="s">
        <v>157</v>
      </c>
      <c r="D140" s="23"/>
      <c r="E140" s="25"/>
      <c r="F140" s="20" t="s">
        <v>157</v>
      </c>
      <c r="G140" s="23"/>
      <c r="H140" s="25"/>
      <c r="I140" s="20" t="s">
        <v>157</v>
      </c>
      <c r="J140" s="23"/>
      <c r="K140" s="25"/>
      <c r="L140" s="20"/>
      <c r="M140" s="23"/>
      <c r="N140" s="25"/>
      <c r="O140" s="20" t="s">
        <v>157</v>
      </c>
      <c r="P140" s="23"/>
      <c r="Q140" s="25"/>
      <c r="R140" s="20" t="s">
        <v>157</v>
      </c>
      <c r="S140" s="23"/>
    </row>
    <row r="141" spans="1:19" ht="12.75" customHeight="1">
      <c r="A141" s="16" t="s">
        <v>1077</v>
      </c>
      <c r="B141" s="25"/>
      <c r="C141" s="20" t="s">
        <v>1078</v>
      </c>
      <c r="D141" s="23"/>
      <c r="E141" s="25"/>
      <c r="F141" s="20" t="s">
        <v>1595</v>
      </c>
      <c r="G141" s="23"/>
      <c r="H141" s="25"/>
      <c r="I141" s="20" t="s">
        <v>1593</v>
      </c>
      <c r="J141" s="23"/>
      <c r="K141" s="25"/>
      <c r="L141" s="21">
        <f>+I141-F141</f>
        <v>11067665</v>
      </c>
      <c r="M141" s="23"/>
      <c r="N141" s="25"/>
      <c r="O141" s="20" t="s">
        <v>1591</v>
      </c>
      <c r="P141" s="23"/>
      <c r="Q141" s="25"/>
      <c r="R141" s="20" t="s">
        <v>1080</v>
      </c>
      <c r="S141" s="23"/>
    </row>
    <row r="142" spans="1:19" ht="12.75" customHeight="1">
      <c r="A142" s="16" t="s">
        <v>1597</v>
      </c>
      <c r="B142" s="25"/>
      <c r="C142" s="20" t="s">
        <v>1598</v>
      </c>
      <c r="D142" s="23"/>
      <c r="E142" s="25"/>
      <c r="F142" s="20" t="s">
        <v>1610</v>
      </c>
      <c r="G142" s="23"/>
      <c r="H142" s="25"/>
      <c r="I142" s="20" t="s">
        <v>1607</v>
      </c>
      <c r="J142" s="23"/>
      <c r="K142" s="25"/>
      <c r="L142" s="21">
        <f>+I142-F142</f>
        <v>10480175</v>
      </c>
      <c r="M142" s="23"/>
      <c r="N142" s="25"/>
      <c r="O142" s="20" t="s">
        <v>1604</v>
      </c>
      <c r="P142" s="23"/>
      <c r="Q142" s="25"/>
      <c r="R142" s="20" t="s">
        <v>1601</v>
      </c>
      <c r="S142" s="23"/>
    </row>
    <row r="143" spans="1:19" ht="12.75" customHeight="1">
      <c r="A143" s="16" t="s">
        <v>1362</v>
      </c>
      <c r="B143" s="25"/>
      <c r="C143" s="20" t="s">
        <v>1363</v>
      </c>
      <c r="D143" s="23"/>
      <c r="E143" s="25"/>
      <c r="F143" s="20" t="s">
        <v>1119</v>
      </c>
      <c r="G143" s="23"/>
      <c r="H143" s="25"/>
      <c r="I143" s="20" t="s">
        <v>1116</v>
      </c>
      <c r="J143" s="23"/>
      <c r="K143" s="25"/>
      <c r="L143" s="21">
        <f>+I143-F143</f>
        <v>8122393</v>
      </c>
      <c r="M143" s="23"/>
      <c r="N143" s="25"/>
      <c r="O143" s="20" t="s">
        <v>1113</v>
      </c>
      <c r="P143" s="23"/>
      <c r="Q143" s="25"/>
      <c r="R143" s="20" t="s">
        <v>1110</v>
      </c>
      <c r="S143" s="23"/>
    </row>
    <row r="144" spans="1:19" ht="12.75" customHeight="1">
      <c r="A144" s="16" t="s">
        <v>1122</v>
      </c>
      <c r="B144" s="25"/>
      <c r="C144" s="20" t="s">
        <v>1123</v>
      </c>
      <c r="D144" s="23"/>
      <c r="E144" s="25"/>
      <c r="F144" s="20" t="s">
        <v>1388</v>
      </c>
      <c r="G144" s="23"/>
      <c r="H144" s="25"/>
      <c r="I144" s="20" t="s">
        <v>1385</v>
      </c>
      <c r="J144" s="23"/>
      <c r="K144" s="25"/>
      <c r="L144" s="21">
        <f>+I144-F144</f>
        <v>3905110</v>
      </c>
      <c r="M144" s="23"/>
      <c r="N144" s="25"/>
      <c r="O144" s="20" t="s">
        <v>1129</v>
      </c>
      <c r="P144" s="23"/>
      <c r="Q144" s="25"/>
      <c r="R144" s="20" t="s">
        <v>1126</v>
      </c>
      <c r="S144" s="23"/>
    </row>
    <row r="145" spans="1:19" ht="12.75" customHeight="1">
      <c r="A145" s="16" t="s">
        <v>1391</v>
      </c>
      <c r="B145" s="25"/>
      <c r="C145" s="20" t="s">
        <v>1392</v>
      </c>
      <c r="D145" s="23"/>
      <c r="E145" s="25"/>
      <c r="F145" s="20" t="s">
        <v>1400</v>
      </c>
      <c r="G145" s="23"/>
      <c r="H145" s="25"/>
      <c r="I145" s="20" t="s">
        <v>1398</v>
      </c>
      <c r="J145" s="23"/>
      <c r="K145" s="25"/>
      <c r="L145" s="21">
        <f>+I145-F145</f>
        <v>587490</v>
      </c>
      <c r="M145" s="23"/>
      <c r="N145" s="25"/>
      <c r="O145" s="20" t="s">
        <v>1396</v>
      </c>
      <c r="P145" s="23"/>
      <c r="Q145" s="25"/>
      <c r="R145" s="20" t="s">
        <v>1394</v>
      </c>
      <c r="S145" s="23"/>
    </row>
    <row r="146" spans="1:19" ht="12.75" customHeight="1">
      <c r="A146" s="16" t="s">
        <v>157</v>
      </c>
      <c r="B146" s="25"/>
      <c r="C146" s="20" t="s">
        <v>157</v>
      </c>
      <c r="D146" s="23"/>
      <c r="E146" s="25"/>
      <c r="F146" s="20" t="s">
        <v>157</v>
      </c>
      <c r="G146" s="23"/>
      <c r="H146" s="25"/>
      <c r="I146" s="20" t="s">
        <v>157</v>
      </c>
      <c r="J146" s="23"/>
      <c r="K146" s="25"/>
      <c r="L146" s="20"/>
      <c r="M146" s="23"/>
      <c r="N146" s="25"/>
      <c r="O146" s="20" t="s">
        <v>157</v>
      </c>
      <c r="P146" s="23"/>
      <c r="Q146" s="25"/>
      <c r="R146" s="20" t="s">
        <v>157</v>
      </c>
      <c r="S146" s="23"/>
    </row>
    <row r="147" spans="1:19" ht="12.75" customHeight="1">
      <c r="A147" s="16" t="s">
        <v>1402</v>
      </c>
      <c r="B147" s="25"/>
      <c r="C147" s="20" t="s">
        <v>1403</v>
      </c>
      <c r="D147" s="23"/>
      <c r="E147" s="25"/>
      <c r="F147" s="20" t="s">
        <v>1412</v>
      </c>
      <c r="G147" s="23"/>
      <c r="H147" s="25"/>
      <c r="I147" s="20" t="s">
        <v>1161</v>
      </c>
      <c r="J147" s="23"/>
      <c r="K147" s="25"/>
      <c r="L147" s="21">
        <f>+I147-F147</f>
        <v>2401293</v>
      </c>
      <c r="M147" s="23"/>
      <c r="N147" s="25"/>
      <c r="O147" s="20" t="s">
        <v>1159</v>
      </c>
      <c r="P147" s="23"/>
      <c r="Q147" s="25"/>
      <c r="R147" s="20" t="s">
        <v>1157</v>
      </c>
      <c r="S147" s="23"/>
    </row>
    <row r="148" spans="1:19" ht="12.75" customHeight="1">
      <c r="A148" s="16" t="s">
        <v>1414</v>
      </c>
      <c r="B148" s="25"/>
      <c r="C148" s="20" t="s">
        <v>1415</v>
      </c>
      <c r="D148" s="23"/>
      <c r="E148" s="25"/>
      <c r="F148" s="20" t="s">
        <v>1424</v>
      </c>
      <c r="G148" s="23"/>
      <c r="H148" s="25"/>
      <c r="I148" s="20" t="s">
        <v>1422</v>
      </c>
      <c r="J148" s="23"/>
      <c r="K148" s="25"/>
      <c r="L148" s="21">
        <f>+I148-F148</f>
        <v>61538</v>
      </c>
      <c r="M148" s="23"/>
      <c r="N148" s="25"/>
      <c r="O148" s="20" t="s">
        <v>1419</v>
      </c>
      <c r="P148" s="23"/>
      <c r="Q148" s="25"/>
      <c r="R148" s="20" t="s">
        <v>1417</v>
      </c>
      <c r="S148" s="23"/>
    </row>
    <row r="149" spans="1:19" ht="12.75" customHeight="1">
      <c r="A149" s="16" t="s">
        <v>157</v>
      </c>
      <c r="B149" s="25"/>
      <c r="C149" s="20" t="s">
        <v>157</v>
      </c>
      <c r="D149" s="23"/>
      <c r="E149" s="25"/>
      <c r="F149" s="20" t="s">
        <v>157</v>
      </c>
      <c r="G149" s="23"/>
      <c r="H149" s="25"/>
      <c r="I149" s="20" t="s">
        <v>157</v>
      </c>
      <c r="J149" s="23"/>
      <c r="K149" s="25"/>
      <c r="L149" s="20"/>
      <c r="M149" s="23"/>
      <c r="N149" s="25"/>
      <c r="O149" s="20" t="s">
        <v>157</v>
      </c>
      <c r="P149" s="23"/>
      <c r="Q149" s="25"/>
      <c r="R149" s="20" t="s">
        <v>157</v>
      </c>
      <c r="S149" s="23"/>
    </row>
    <row r="150" spans="1:19" ht="12.75" customHeight="1">
      <c r="A150" s="16" t="s">
        <v>1426</v>
      </c>
      <c r="B150" s="25"/>
      <c r="C150" s="20" t="s">
        <v>1427</v>
      </c>
      <c r="D150" s="23"/>
      <c r="E150" s="25"/>
      <c r="F150" s="20" t="s">
        <v>1193</v>
      </c>
      <c r="G150" s="23"/>
      <c r="H150" s="25"/>
      <c r="I150" s="20" t="s">
        <v>1191</v>
      </c>
      <c r="J150" s="23"/>
      <c r="K150" s="25"/>
      <c r="L150" s="21">
        <f aca="true" t="shared" si="46" ref="L150:L167">+I150-F150</f>
        <v>6892260</v>
      </c>
      <c r="M150" s="23"/>
      <c r="N150" s="25"/>
      <c r="O150" s="20" t="s">
        <v>1189</v>
      </c>
      <c r="P150" s="23"/>
      <c r="Q150" s="25"/>
      <c r="R150" s="20" t="s">
        <v>1429</v>
      </c>
      <c r="S150" s="23"/>
    </row>
    <row r="151" spans="1:19" ht="12.75" customHeight="1">
      <c r="A151" s="16" t="s">
        <v>1195</v>
      </c>
      <c r="B151" s="25"/>
      <c r="C151" s="20" t="s">
        <v>1196</v>
      </c>
      <c r="D151" s="23"/>
      <c r="E151" s="25"/>
      <c r="F151" s="20" t="s">
        <v>1204</v>
      </c>
      <c r="G151" s="23"/>
      <c r="H151" s="25"/>
      <c r="I151" s="20" t="s">
        <v>1202</v>
      </c>
      <c r="J151" s="23"/>
      <c r="K151" s="25"/>
      <c r="L151" s="21">
        <f t="shared" si="46"/>
        <v>5295652</v>
      </c>
      <c r="M151" s="23"/>
      <c r="N151" s="25"/>
      <c r="O151" s="20" t="s">
        <v>1200</v>
      </c>
      <c r="P151" s="23"/>
      <c r="Q151" s="25"/>
      <c r="R151" s="20" t="s">
        <v>1198</v>
      </c>
      <c r="S151" s="23"/>
    </row>
    <row r="152" spans="1:19" ht="12.75" customHeight="1">
      <c r="A152" s="16" t="s">
        <v>1206</v>
      </c>
      <c r="B152" s="25"/>
      <c r="C152" s="20" t="s">
        <v>1207</v>
      </c>
      <c r="D152" s="23"/>
      <c r="E152" s="25"/>
      <c r="F152" s="20" t="s">
        <v>1520</v>
      </c>
      <c r="G152" s="23"/>
      <c r="H152" s="25"/>
      <c r="I152" s="20" t="s">
        <v>1666</v>
      </c>
      <c r="J152" s="23"/>
      <c r="K152" s="25"/>
      <c r="L152" s="21">
        <f t="shared" si="46"/>
        <v>4995000</v>
      </c>
      <c r="M152" s="23"/>
      <c r="N152" s="25"/>
      <c r="O152" s="20" t="s">
        <v>1211</v>
      </c>
      <c r="P152" s="23"/>
      <c r="Q152" s="25"/>
      <c r="R152" s="20" t="s">
        <v>1209</v>
      </c>
      <c r="S152" s="23"/>
    </row>
    <row r="153" spans="1:19" ht="12.75" customHeight="1">
      <c r="A153" s="16" t="s">
        <v>1522</v>
      </c>
      <c r="B153" s="25"/>
      <c r="C153" s="20" t="s">
        <v>1523</v>
      </c>
      <c r="D153" s="23"/>
      <c r="E153" s="25"/>
      <c r="F153" s="20" t="s">
        <v>1534</v>
      </c>
      <c r="G153" s="23"/>
      <c r="H153" s="25"/>
      <c r="I153" s="20" t="s">
        <v>1532</v>
      </c>
      <c r="J153" s="23"/>
      <c r="K153" s="25"/>
      <c r="L153" s="21">
        <f t="shared" si="46"/>
        <v>4646143</v>
      </c>
      <c r="M153" s="23"/>
      <c r="N153" s="25"/>
      <c r="O153" s="20" t="s">
        <v>1529</v>
      </c>
      <c r="P153" s="23"/>
      <c r="Q153" s="25"/>
      <c r="R153" s="20" t="s">
        <v>1526</v>
      </c>
      <c r="S153" s="23"/>
    </row>
    <row r="154" spans="1:19" ht="12.75" customHeight="1">
      <c r="A154" s="16" t="s">
        <v>1537</v>
      </c>
      <c r="B154" s="25"/>
      <c r="C154" s="20" t="s">
        <v>1538</v>
      </c>
      <c r="D154" s="23"/>
      <c r="E154" s="25"/>
      <c r="F154" s="20" t="s">
        <v>1248</v>
      </c>
      <c r="G154" s="23"/>
      <c r="H154" s="25"/>
      <c r="I154" s="20" t="s">
        <v>1246</v>
      </c>
      <c r="J154" s="23"/>
      <c r="K154" s="25"/>
      <c r="L154" s="21">
        <f t="shared" si="46"/>
        <v>4192828</v>
      </c>
      <c r="M154" s="23"/>
      <c r="N154" s="25"/>
      <c r="O154" s="20" t="s">
        <v>1243</v>
      </c>
      <c r="P154" s="23"/>
      <c r="Q154" s="25"/>
      <c r="R154" s="20" t="s">
        <v>1240</v>
      </c>
      <c r="S154" s="23"/>
    </row>
    <row r="155" spans="1:19" ht="12.75" customHeight="1">
      <c r="A155" s="16" t="s">
        <v>1251</v>
      </c>
      <c r="B155" s="25"/>
      <c r="C155" s="20" t="s">
        <v>1252</v>
      </c>
      <c r="D155" s="23"/>
      <c r="E155" s="25"/>
      <c r="F155" s="20" t="s">
        <v>1496</v>
      </c>
      <c r="G155" s="23"/>
      <c r="H155" s="25"/>
      <c r="I155" s="20" t="s">
        <v>1259</v>
      </c>
      <c r="J155" s="23"/>
      <c r="K155" s="25"/>
      <c r="L155" s="21">
        <f t="shared" si="46"/>
        <v>568627</v>
      </c>
      <c r="M155" s="23"/>
      <c r="N155" s="25"/>
      <c r="O155" s="20" t="s">
        <v>1257</v>
      </c>
      <c r="P155" s="23"/>
      <c r="Q155" s="25"/>
      <c r="R155" s="20" t="s">
        <v>1255</v>
      </c>
      <c r="S155" s="23"/>
    </row>
    <row r="156" spans="1:19" ht="12.75" customHeight="1">
      <c r="A156" s="16" t="s">
        <v>1499</v>
      </c>
      <c r="B156" s="25"/>
      <c r="C156" s="20" t="s">
        <v>1500</v>
      </c>
      <c r="D156" s="23"/>
      <c r="E156" s="25"/>
      <c r="F156" s="20" t="s">
        <v>1509</v>
      </c>
      <c r="G156" s="23"/>
      <c r="H156" s="25"/>
      <c r="I156" s="20" t="s">
        <v>1507</v>
      </c>
      <c r="J156" s="23"/>
      <c r="K156" s="25"/>
      <c r="L156" s="21">
        <f t="shared" si="46"/>
        <v>348857</v>
      </c>
      <c r="M156" s="23"/>
      <c r="N156" s="25"/>
      <c r="O156" s="20" t="s">
        <v>1505</v>
      </c>
      <c r="P156" s="23"/>
      <c r="Q156" s="25"/>
      <c r="R156" s="20" t="s">
        <v>1502</v>
      </c>
      <c r="S156" s="23"/>
    </row>
    <row r="157" spans="1:19" ht="22.5" customHeight="1">
      <c r="A157" s="48" t="s">
        <v>71</v>
      </c>
      <c r="B157" s="61"/>
      <c r="C157" s="63">
        <f>+C156/C152</f>
        <v>0.11582621790249344</v>
      </c>
      <c r="D157" s="64"/>
      <c r="E157" s="61"/>
      <c r="F157" s="63">
        <f>+F156/F152</f>
        <v>0.12523589656088152</v>
      </c>
      <c r="G157" s="64"/>
      <c r="H157" s="61"/>
      <c r="I157" s="63">
        <f>+I156/I152</f>
        <v>0.09411973080277294</v>
      </c>
      <c r="J157" s="64"/>
      <c r="K157" s="61"/>
      <c r="L157" s="63">
        <f>+L156/L152</f>
        <v>0.06984124124124125</v>
      </c>
      <c r="M157" s="64"/>
      <c r="N157" s="61"/>
      <c r="O157" s="63">
        <f>+O156/O152</f>
        <v>0.11253801537980355</v>
      </c>
      <c r="P157" s="64"/>
      <c r="Q157" s="61"/>
      <c r="R157" s="63">
        <f>+R156/R152</f>
        <v>0.06996742172912129</v>
      </c>
      <c r="S157" s="64"/>
    </row>
    <row r="158" spans="1:19" ht="12.75" customHeight="1">
      <c r="A158" s="16" t="s">
        <v>1511</v>
      </c>
      <c r="B158" s="25"/>
      <c r="C158" s="20" t="s">
        <v>1512</v>
      </c>
      <c r="D158" s="23"/>
      <c r="E158" s="25"/>
      <c r="F158" s="20" t="s">
        <v>1284</v>
      </c>
      <c r="G158" s="23"/>
      <c r="H158" s="25"/>
      <c r="I158" s="20" t="s">
        <v>1517</v>
      </c>
      <c r="J158" s="23"/>
      <c r="K158" s="25"/>
      <c r="L158" s="21">
        <f t="shared" si="46"/>
        <v>300652</v>
      </c>
      <c r="M158" s="23"/>
      <c r="N158" s="25"/>
      <c r="O158" s="20" t="s">
        <v>1515</v>
      </c>
      <c r="P158" s="23"/>
      <c r="Q158" s="25"/>
      <c r="R158" s="20" t="s">
        <v>1514</v>
      </c>
      <c r="S158" s="23"/>
    </row>
    <row r="159" spans="1:19" ht="12.75" customHeight="1">
      <c r="A159" s="16" t="s">
        <v>1522</v>
      </c>
      <c r="B159" s="25"/>
      <c r="C159" s="20" t="s">
        <v>1286</v>
      </c>
      <c r="D159" s="23"/>
      <c r="E159" s="25"/>
      <c r="F159" s="20" t="s">
        <v>1572</v>
      </c>
      <c r="G159" s="23"/>
      <c r="H159" s="25"/>
      <c r="I159" s="20" t="s">
        <v>1569</v>
      </c>
      <c r="J159" s="23"/>
      <c r="K159" s="25"/>
      <c r="L159" s="21">
        <f t="shared" si="46"/>
        <v>249834</v>
      </c>
      <c r="M159" s="23"/>
      <c r="N159" s="25"/>
      <c r="O159" s="20" t="s">
        <v>1565</v>
      </c>
      <c r="P159" s="23"/>
      <c r="Q159" s="25"/>
      <c r="R159" s="20" t="s">
        <v>1288</v>
      </c>
      <c r="S159" s="23"/>
    </row>
    <row r="160" spans="1:19" ht="12.75" customHeight="1">
      <c r="A160" s="16" t="s">
        <v>1537</v>
      </c>
      <c r="B160" s="25"/>
      <c r="C160" s="20" t="s">
        <v>1576</v>
      </c>
      <c r="D160" s="23"/>
      <c r="E160" s="25"/>
      <c r="F160" s="20" t="s">
        <v>1312</v>
      </c>
      <c r="G160" s="23"/>
      <c r="H160" s="25"/>
      <c r="I160" s="20" t="s">
        <v>1587</v>
      </c>
      <c r="J160" s="23"/>
      <c r="K160" s="25"/>
      <c r="L160" s="21">
        <f t="shared" si="46"/>
        <v>141604</v>
      </c>
      <c r="M160" s="23"/>
      <c r="N160" s="25"/>
      <c r="O160" s="20" t="s">
        <v>1583</v>
      </c>
      <c r="P160" s="23"/>
      <c r="Q160" s="25"/>
      <c r="R160" s="20" t="s">
        <v>1579</v>
      </c>
      <c r="S160" s="23"/>
    </row>
    <row r="161" spans="1:19" ht="12.75" customHeight="1">
      <c r="A161" s="16" t="s">
        <v>1251</v>
      </c>
      <c r="B161" s="25"/>
      <c r="C161" s="20" t="s">
        <v>1316</v>
      </c>
      <c r="D161" s="23"/>
      <c r="E161" s="25"/>
      <c r="F161" s="20" t="s">
        <v>1330</v>
      </c>
      <c r="G161" s="23"/>
      <c r="H161" s="25"/>
      <c r="I161" s="20" t="s">
        <v>1326</v>
      </c>
      <c r="J161" s="23"/>
      <c r="K161" s="25"/>
      <c r="L161" s="21">
        <f t="shared" si="46"/>
        <v>120687</v>
      </c>
      <c r="M161" s="23"/>
      <c r="N161" s="25"/>
      <c r="O161" s="20" t="s">
        <v>1323</v>
      </c>
      <c r="P161" s="23"/>
      <c r="Q161" s="25"/>
      <c r="R161" s="20" t="s">
        <v>1319</v>
      </c>
      <c r="S161" s="23"/>
    </row>
    <row r="162" spans="1:19" ht="12.75" customHeight="1">
      <c r="A162" s="16" t="s">
        <v>1499</v>
      </c>
      <c r="B162" s="25"/>
      <c r="C162" s="20" t="s">
        <v>1333</v>
      </c>
      <c r="D162" s="23"/>
      <c r="E162" s="25"/>
      <c r="F162" s="20" t="s">
        <v>1642</v>
      </c>
      <c r="G162" s="23"/>
      <c r="H162" s="25"/>
      <c r="I162" s="20" t="s">
        <v>1640</v>
      </c>
      <c r="J162" s="23"/>
      <c r="K162" s="25"/>
      <c r="L162" s="21">
        <f t="shared" si="46"/>
        <v>50818</v>
      </c>
      <c r="M162" s="23"/>
      <c r="N162" s="25"/>
      <c r="O162" s="20" t="s">
        <v>1338</v>
      </c>
      <c r="P162" s="23"/>
      <c r="Q162" s="25"/>
      <c r="R162" s="20" t="s">
        <v>1336</v>
      </c>
      <c r="S162" s="23"/>
    </row>
    <row r="163" spans="1:19" ht="12.75" customHeight="1">
      <c r="A163" s="16" t="s">
        <v>1644</v>
      </c>
      <c r="B163" s="25"/>
      <c r="C163" s="20" t="s">
        <v>1645</v>
      </c>
      <c r="D163" s="23"/>
      <c r="E163" s="25"/>
      <c r="F163" s="20" t="s">
        <v>1653</v>
      </c>
      <c r="G163" s="23"/>
      <c r="H163" s="25"/>
      <c r="I163" s="20" t="s">
        <v>1651</v>
      </c>
      <c r="J163" s="23"/>
      <c r="K163" s="25"/>
      <c r="L163" s="21">
        <f t="shared" si="46"/>
        <v>1596608</v>
      </c>
      <c r="M163" s="23"/>
      <c r="N163" s="25"/>
      <c r="O163" s="20" t="s">
        <v>1649</v>
      </c>
      <c r="P163" s="23"/>
      <c r="Q163" s="25"/>
      <c r="R163" s="20" t="s">
        <v>1647</v>
      </c>
      <c r="S163" s="23"/>
    </row>
    <row r="164" spans="1:19" ht="12.75" customHeight="1">
      <c r="A164" s="16" t="s">
        <v>1655</v>
      </c>
      <c r="B164" s="25"/>
      <c r="C164" s="20" t="s">
        <v>1656</v>
      </c>
      <c r="D164" s="23"/>
      <c r="E164" s="25"/>
      <c r="F164" s="20" t="s">
        <v>1370</v>
      </c>
      <c r="G164" s="23"/>
      <c r="H164" s="25"/>
      <c r="I164" s="20" t="s">
        <v>1367</v>
      </c>
      <c r="J164" s="23"/>
      <c r="K164" s="25"/>
      <c r="L164" s="21">
        <f t="shared" si="46"/>
        <v>1476705</v>
      </c>
      <c r="M164" s="23"/>
      <c r="N164" s="25"/>
      <c r="O164" s="20" t="s">
        <v>1364</v>
      </c>
      <c r="P164" s="23"/>
      <c r="Q164" s="25"/>
      <c r="R164" s="20" t="s">
        <v>1659</v>
      </c>
      <c r="S164" s="23"/>
    </row>
    <row r="165" spans="1:19" ht="12.75" customHeight="1">
      <c r="A165" s="16" t="s">
        <v>1373</v>
      </c>
      <c r="B165" s="25"/>
      <c r="C165" s="20" t="s">
        <v>1374</v>
      </c>
      <c r="D165" s="23"/>
      <c r="E165" s="25"/>
      <c r="F165" s="20" t="s">
        <v>1615</v>
      </c>
      <c r="G165" s="23"/>
      <c r="H165" s="25"/>
      <c r="I165" s="20" t="s">
        <v>1612</v>
      </c>
      <c r="J165" s="23"/>
      <c r="K165" s="25"/>
      <c r="L165" s="21">
        <f t="shared" si="46"/>
        <v>926520</v>
      </c>
      <c r="M165" s="23"/>
      <c r="N165" s="25"/>
      <c r="O165" s="20" t="s">
        <v>1380</v>
      </c>
      <c r="P165" s="23"/>
      <c r="Q165" s="25"/>
      <c r="R165" s="20" t="s">
        <v>1377</v>
      </c>
      <c r="S165" s="23"/>
    </row>
    <row r="166" spans="1:19" ht="12.75" customHeight="1">
      <c r="A166" s="16" t="s">
        <v>1618</v>
      </c>
      <c r="B166" s="25"/>
      <c r="C166" s="20" t="s">
        <v>1619</v>
      </c>
      <c r="D166" s="23"/>
      <c r="E166" s="25"/>
      <c r="F166" s="20" t="s">
        <v>1630</v>
      </c>
      <c r="G166" s="23"/>
      <c r="H166" s="25"/>
      <c r="I166" s="20" t="s">
        <v>1627</v>
      </c>
      <c r="J166" s="23"/>
      <c r="K166" s="25"/>
      <c r="L166" s="21">
        <f t="shared" si="46"/>
        <v>684073</v>
      </c>
      <c r="M166" s="23"/>
      <c r="N166" s="25"/>
      <c r="O166" s="20" t="s">
        <v>1624</v>
      </c>
      <c r="P166" s="23"/>
      <c r="Q166" s="25"/>
      <c r="R166" s="20" t="s">
        <v>1621</v>
      </c>
      <c r="S166" s="23"/>
    </row>
    <row r="167" spans="1:19" ht="12.75" customHeight="1">
      <c r="A167" s="16" t="s">
        <v>1632</v>
      </c>
      <c r="B167" s="25"/>
      <c r="C167" s="20" t="s">
        <v>1633</v>
      </c>
      <c r="D167" s="23"/>
      <c r="E167" s="25"/>
      <c r="F167" s="20" t="s">
        <v>1410</v>
      </c>
      <c r="G167" s="23"/>
      <c r="H167" s="25"/>
      <c r="I167" s="20" t="s">
        <v>1408</v>
      </c>
      <c r="J167" s="23"/>
      <c r="K167" s="25"/>
      <c r="L167" s="21">
        <f t="shared" si="46"/>
        <v>119903</v>
      </c>
      <c r="M167" s="23"/>
      <c r="N167" s="25"/>
      <c r="O167" s="20" t="s">
        <v>1406</v>
      </c>
      <c r="P167" s="23"/>
      <c r="Q167" s="25"/>
      <c r="R167" s="20" t="s">
        <v>1636</v>
      </c>
      <c r="S167" s="23"/>
    </row>
    <row r="168" spans="1:19" ht="37.5" customHeight="1">
      <c r="A168" s="48" t="s">
        <v>70</v>
      </c>
      <c r="B168" s="25"/>
      <c r="C168" s="62">
        <f>+(C167+C162+C156)/C150</f>
        <v>0.13144385094004113</v>
      </c>
      <c r="D168" s="23"/>
      <c r="E168" s="25"/>
      <c r="F168" s="62">
        <f>+(F167+F162+F156)/F150</f>
        <v>0.13130806041969173</v>
      </c>
      <c r="G168" s="23"/>
      <c r="H168" s="25"/>
      <c r="I168" s="62">
        <f>+(I167+I162+I156)/I150</f>
        <v>0.10042833922569497</v>
      </c>
      <c r="J168" s="23"/>
      <c r="K168" s="25"/>
      <c r="L168" s="62">
        <f>+(L167+L162+L156)/L150</f>
        <v>0.07538572253513362</v>
      </c>
      <c r="M168" s="23"/>
      <c r="N168" s="25"/>
      <c r="O168" s="62">
        <f>+(O167+O162+O156)/O150</f>
        <v>0.12233028555828596</v>
      </c>
      <c r="P168" s="23"/>
      <c r="Q168" s="25"/>
      <c r="R168" s="62">
        <f>+(R167+R162+R156)/R150</f>
        <v>0.0814332743600654</v>
      </c>
      <c r="S168" s="23"/>
    </row>
    <row r="169" spans="1:19" ht="12.75" customHeight="1">
      <c r="A169" s="16" t="s">
        <v>157</v>
      </c>
      <c r="B169" s="25"/>
      <c r="C169" s="19"/>
      <c r="D169" s="23"/>
      <c r="E169" s="25"/>
      <c r="F169" s="19"/>
      <c r="G169" s="23"/>
      <c r="H169" s="25"/>
      <c r="I169" s="19"/>
      <c r="J169" s="23"/>
      <c r="K169" s="25"/>
      <c r="L169" s="19"/>
      <c r="M169" s="23"/>
      <c r="N169" s="25"/>
      <c r="O169" s="19"/>
      <c r="P169" s="23"/>
      <c r="Q169" s="25"/>
      <c r="R169" s="19"/>
      <c r="S169" s="23"/>
    </row>
    <row r="170" spans="1:19" ht="60.75" customHeight="1">
      <c r="A170" s="48" t="s">
        <v>1431</v>
      </c>
      <c r="B170" s="25" t="s">
        <v>157</v>
      </c>
      <c r="C170" s="19"/>
      <c r="D170" s="23"/>
      <c r="E170" s="25" t="s">
        <v>157</v>
      </c>
      <c r="F170" s="19"/>
      <c r="G170" s="23"/>
      <c r="H170" s="25" t="s">
        <v>157</v>
      </c>
      <c r="I170" s="19"/>
      <c r="J170" s="23"/>
      <c r="K170" s="25"/>
      <c r="L170" s="19"/>
      <c r="M170" s="23"/>
      <c r="N170" s="25" t="s">
        <v>157</v>
      </c>
      <c r="O170" s="19"/>
      <c r="P170" s="23"/>
      <c r="Q170" s="25" t="s">
        <v>157</v>
      </c>
      <c r="R170" s="19"/>
      <c r="S170" s="23"/>
    </row>
    <row r="171" spans="1:19" ht="12.75" customHeight="1">
      <c r="A171" s="16" t="s">
        <v>1432</v>
      </c>
      <c r="B171" s="25" t="s">
        <v>1097</v>
      </c>
      <c r="C171" s="20" t="s">
        <v>551</v>
      </c>
      <c r="D171" s="36">
        <f>+C171-B171</f>
        <v>0.0040000000000000036</v>
      </c>
      <c r="E171" s="25" t="s">
        <v>1182</v>
      </c>
      <c r="F171" s="20" t="s">
        <v>951</v>
      </c>
      <c r="G171" s="36">
        <f>+F171-E171</f>
        <v>0.0010000000000000009</v>
      </c>
      <c r="H171" s="25" t="s">
        <v>2451</v>
      </c>
      <c r="I171" s="20" t="s">
        <v>432</v>
      </c>
      <c r="J171" s="36">
        <f>+I171-H171</f>
        <v>0.0050000000000000044</v>
      </c>
      <c r="K171" s="25"/>
      <c r="L171" s="20"/>
      <c r="M171" s="36"/>
      <c r="N171" s="25" t="s">
        <v>1448</v>
      </c>
      <c r="O171" s="20" t="s">
        <v>973</v>
      </c>
      <c r="P171" s="36">
        <f>+O171-N171</f>
        <v>0.012999999999999998</v>
      </c>
      <c r="Q171" s="25" t="s">
        <v>541</v>
      </c>
      <c r="R171" s="20" t="s">
        <v>285</v>
      </c>
      <c r="S171" s="36">
        <f>+R171-Q171</f>
        <v>0.011999999999999997</v>
      </c>
    </row>
    <row r="172" spans="1:19" ht="12.75" customHeight="1">
      <c r="A172" s="16" t="s">
        <v>1433</v>
      </c>
      <c r="B172" s="25" t="s">
        <v>896</v>
      </c>
      <c r="C172" s="20" t="s">
        <v>1434</v>
      </c>
      <c r="D172" s="36">
        <f aca="true" t="shared" si="47" ref="D172:D179">+C172-B172</f>
        <v>0.015000000000000013</v>
      </c>
      <c r="E172" s="25" t="s">
        <v>529</v>
      </c>
      <c r="F172" s="20" t="s">
        <v>1435</v>
      </c>
      <c r="G172" s="36">
        <f aca="true" t="shared" si="48" ref="G172:G179">+F172-E172</f>
        <v>0.00799999999999998</v>
      </c>
      <c r="H172" s="25" t="s">
        <v>899</v>
      </c>
      <c r="I172" s="20" t="s">
        <v>787</v>
      </c>
      <c r="J172" s="36">
        <f aca="true" t="shared" si="49" ref="J172:J179">+I172-H172</f>
        <v>0.01899999999999999</v>
      </c>
      <c r="K172" s="25"/>
      <c r="L172" s="20"/>
      <c r="M172" s="36"/>
      <c r="N172" s="25" t="s">
        <v>2453</v>
      </c>
      <c r="O172" s="20" t="s">
        <v>535</v>
      </c>
      <c r="P172" s="36">
        <f aca="true" t="shared" si="50" ref="P172:P179">+O172-N172</f>
        <v>0.03</v>
      </c>
      <c r="Q172" s="25" t="s">
        <v>2453</v>
      </c>
      <c r="R172" s="20" t="s">
        <v>545</v>
      </c>
      <c r="S172" s="36">
        <f aca="true" t="shared" si="51" ref="S172:S179">+R172-Q172</f>
        <v>0.023999999999999994</v>
      </c>
    </row>
    <row r="173" spans="1:19" ht="12.75" customHeight="1">
      <c r="A173" s="16" t="s">
        <v>1436</v>
      </c>
      <c r="B173" s="25" t="s">
        <v>1434</v>
      </c>
      <c r="C173" s="20" t="s">
        <v>1437</v>
      </c>
      <c r="D173" s="36">
        <f t="shared" si="47"/>
        <v>-0.007000000000000006</v>
      </c>
      <c r="E173" s="25" t="s">
        <v>1031</v>
      </c>
      <c r="F173" s="20" t="s">
        <v>1439</v>
      </c>
      <c r="G173" s="36">
        <f t="shared" si="48"/>
        <v>-0.010000000000000009</v>
      </c>
      <c r="H173" s="25" t="s">
        <v>2599</v>
      </c>
      <c r="I173" s="20" t="s">
        <v>899</v>
      </c>
      <c r="J173" s="36">
        <f t="shared" si="49"/>
        <v>0.0010000000000000009</v>
      </c>
      <c r="K173" s="25"/>
      <c r="L173" s="20"/>
      <c r="M173" s="36"/>
      <c r="N173" s="25" t="s">
        <v>1097</v>
      </c>
      <c r="O173" s="20" t="s">
        <v>664</v>
      </c>
      <c r="P173" s="36">
        <f t="shared" si="50"/>
        <v>0.016</v>
      </c>
      <c r="Q173" s="25" t="s">
        <v>905</v>
      </c>
      <c r="R173" s="20" t="s">
        <v>1438</v>
      </c>
      <c r="S173" s="36">
        <f t="shared" si="51"/>
        <v>-0.0030000000000000027</v>
      </c>
    </row>
    <row r="174" spans="1:19" ht="12.75" customHeight="1">
      <c r="A174" s="16" t="s">
        <v>1440</v>
      </c>
      <c r="B174" s="25" t="s">
        <v>836</v>
      </c>
      <c r="C174" s="20" t="s">
        <v>426</v>
      </c>
      <c r="D174" s="36">
        <f t="shared" si="47"/>
        <v>0.001999999999999995</v>
      </c>
      <c r="E174" s="25" t="s">
        <v>2602</v>
      </c>
      <c r="F174" s="20" t="s">
        <v>843</v>
      </c>
      <c r="G174" s="36">
        <f t="shared" si="48"/>
        <v>0.012999999999999998</v>
      </c>
      <c r="H174" s="25" t="s">
        <v>644</v>
      </c>
      <c r="I174" s="20" t="s">
        <v>339</v>
      </c>
      <c r="J174" s="36">
        <f t="shared" si="49"/>
        <v>0.005999999999999998</v>
      </c>
      <c r="K174" s="25"/>
      <c r="L174" s="20"/>
      <c r="M174" s="36"/>
      <c r="N174" s="25" t="s">
        <v>2601</v>
      </c>
      <c r="O174" s="20" t="s">
        <v>717</v>
      </c>
      <c r="P174" s="36">
        <f t="shared" si="50"/>
        <v>0.008</v>
      </c>
      <c r="Q174" s="25" t="s">
        <v>372</v>
      </c>
      <c r="R174" s="20" t="s">
        <v>442</v>
      </c>
      <c r="S174" s="36">
        <f t="shared" si="51"/>
        <v>0.002999999999999999</v>
      </c>
    </row>
    <row r="175" spans="1:19" ht="16.5" customHeight="1">
      <c r="A175" s="48" t="s">
        <v>1433</v>
      </c>
      <c r="B175" s="61" t="s">
        <v>282</v>
      </c>
      <c r="C175" s="59" t="s">
        <v>618</v>
      </c>
      <c r="D175" s="65">
        <f t="shared" si="47"/>
        <v>0.007999999999999993</v>
      </c>
      <c r="E175" s="61" t="s">
        <v>2451</v>
      </c>
      <c r="F175" s="59" t="s">
        <v>1442</v>
      </c>
      <c r="G175" s="65">
        <f t="shared" si="48"/>
        <v>0.03199999999999999</v>
      </c>
      <c r="H175" s="61" t="s">
        <v>1448</v>
      </c>
      <c r="I175" s="59" t="s">
        <v>1441</v>
      </c>
      <c r="J175" s="65">
        <f t="shared" si="49"/>
        <v>0.02099999999999999</v>
      </c>
      <c r="K175" s="61"/>
      <c r="L175" s="59"/>
      <c r="M175" s="65"/>
      <c r="N175" s="61" t="s">
        <v>1421</v>
      </c>
      <c r="O175" s="59" t="s">
        <v>496</v>
      </c>
      <c r="P175" s="65">
        <f t="shared" si="50"/>
        <v>0.018000000000000002</v>
      </c>
      <c r="Q175" s="61" t="s">
        <v>609</v>
      </c>
      <c r="R175" s="59" t="s">
        <v>1421</v>
      </c>
      <c r="S175" s="65">
        <f t="shared" si="51"/>
        <v>0.001999999999999995</v>
      </c>
    </row>
    <row r="176" spans="1:19" ht="12.75" customHeight="1">
      <c r="A176" s="16" t="s">
        <v>1436</v>
      </c>
      <c r="B176" s="25" t="s">
        <v>283</v>
      </c>
      <c r="C176" s="20" t="s">
        <v>583</v>
      </c>
      <c r="D176" s="36">
        <f t="shared" si="47"/>
        <v>-0.007000000000000006</v>
      </c>
      <c r="E176" s="25" t="s">
        <v>623</v>
      </c>
      <c r="F176" s="20" t="s">
        <v>1460</v>
      </c>
      <c r="G176" s="36">
        <f t="shared" si="48"/>
        <v>0.010000000000000009</v>
      </c>
      <c r="H176" s="25" t="s">
        <v>281</v>
      </c>
      <c r="I176" s="20" t="s">
        <v>285</v>
      </c>
      <c r="J176" s="36">
        <f t="shared" si="49"/>
        <v>0.010999999999999996</v>
      </c>
      <c r="K176" s="25"/>
      <c r="L176" s="20"/>
      <c r="M176" s="36"/>
      <c r="N176" s="25" t="s">
        <v>186</v>
      </c>
      <c r="O176" s="20" t="s">
        <v>480</v>
      </c>
      <c r="P176" s="36">
        <f t="shared" si="50"/>
        <v>0.011000000000000003</v>
      </c>
      <c r="Q176" s="25" t="s">
        <v>836</v>
      </c>
      <c r="R176" s="20" t="s">
        <v>465</v>
      </c>
      <c r="S176" s="36">
        <f t="shared" si="51"/>
        <v>-0.023000000000000003</v>
      </c>
    </row>
    <row r="177" spans="1:19" ht="12.75" customHeight="1">
      <c r="A177" s="16" t="s">
        <v>1469</v>
      </c>
      <c r="B177" s="25" t="s">
        <v>2604</v>
      </c>
      <c r="C177" s="20" t="s">
        <v>1470</v>
      </c>
      <c r="D177" s="36">
        <f t="shared" si="47"/>
        <v>-0.0040000000000000036</v>
      </c>
      <c r="E177" s="25" t="s">
        <v>2609</v>
      </c>
      <c r="F177" s="20" t="s">
        <v>1473</v>
      </c>
      <c r="G177" s="36">
        <f t="shared" si="48"/>
        <v>-0.014000000000000012</v>
      </c>
      <c r="H177" s="25" t="s">
        <v>2608</v>
      </c>
      <c r="I177" s="20" t="s">
        <v>458</v>
      </c>
      <c r="J177" s="36">
        <f t="shared" si="49"/>
        <v>-0.0030000000000000027</v>
      </c>
      <c r="K177" s="25"/>
      <c r="L177" s="20"/>
      <c r="M177" s="36"/>
      <c r="N177" s="25" t="s">
        <v>2607</v>
      </c>
      <c r="O177" s="20" t="s">
        <v>1472</v>
      </c>
      <c r="P177" s="36">
        <f t="shared" si="50"/>
        <v>0.017000000000000015</v>
      </c>
      <c r="Q177" s="25" t="s">
        <v>2605</v>
      </c>
      <c r="R177" s="20" t="s">
        <v>1471</v>
      </c>
      <c r="S177" s="36">
        <f t="shared" si="51"/>
        <v>0.022999999999999993</v>
      </c>
    </row>
    <row r="178" spans="1:19" ht="21" customHeight="1">
      <c r="A178" s="48" t="s">
        <v>1433</v>
      </c>
      <c r="B178" s="61" t="s">
        <v>2610</v>
      </c>
      <c r="C178" s="59" t="s">
        <v>1474</v>
      </c>
      <c r="D178" s="65">
        <f t="shared" si="47"/>
        <v>0.015000000000000013</v>
      </c>
      <c r="E178" s="61" t="s">
        <v>1311</v>
      </c>
      <c r="F178" s="59" t="s">
        <v>1479</v>
      </c>
      <c r="G178" s="65">
        <f t="shared" si="48"/>
        <v>-0.00599999999999995</v>
      </c>
      <c r="H178" s="61" t="s">
        <v>275</v>
      </c>
      <c r="I178" s="59" t="s">
        <v>1478</v>
      </c>
      <c r="J178" s="65">
        <f t="shared" si="49"/>
        <v>0.015000000000000013</v>
      </c>
      <c r="K178" s="61"/>
      <c r="L178" s="59"/>
      <c r="M178" s="65"/>
      <c r="N178" s="61" t="s">
        <v>2613</v>
      </c>
      <c r="O178" s="59" t="s">
        <v>1477</v>
      </c>
      <c r="P178" s="65">
        <f t="shared" si="50"/>
        <v>0.04800000000000004</v>
      </c>
      <c r="Q178" s="61" t="s">
        <v>2611</v>
      </c>
      <c r="R178" s="59" t="s">
        <v>1475</v>
      </c>
      <c r="S178" s="65">
        <f t="shared" si="51"/>
        <v>0.04300000000000004</v>
      </c>
    </row>
    <row r="179" spans="1:19" ht="12.75" customHeight="1">
      <c r="A179" s="16" t="s">
        <v>1436</v>
      </c>
      <c r="B179" s="25" t="s">
        <v>1585</v>
      </c>
      <c r="C179" s="20" t="s">
        <v>1480</v>
      </c>
      <c r="D179" s="36">
        <f t="shared" si="47"/>
        <v>-0.034999999999999976</v>
      </c>
      <c r="E179" s="25" t="s">
        <v>2620</v>
      </c>
      <c r="F179" s="20" t="s">
        <v>1487</v>
      </c>
      <c r="G179" s="36">
        <f t="shared" si="48"/>
        <v>-0.056999999999999995</v>
      </c>
      <c r="H179" s="25" t="s">
        <v>2618</v>
      </c>
      <c r="I179" s="20" t="s">
        <v>1485</v>
      </c>
      <c r="J179" s="36">
        <f t="shared" si="49"/>
        <v>-0.063</v>
      </c>
      <c r="K179" s="25"/>
      <c r="L179" s="20"/>
      <c r="M179" s="36"/>
      <c r="N179" s="25" t="s">
        <v>2616</v>
      </c>
      <c r="O179" s="20" t="s">
        <v>1483</v>
      </c>
      <c r="P179" s="36">
        <f t="shared" si="50"/>
        <v>-0.0010000000000000009</v>
      </c>
      <c r="Q179" s="25" t="s">
        <v>2614</v>
      </c>
      <c r="R179" s="20" t="s">
        <v>1481</v>
      </c>
      <c r="S179" s="36">
        <f t="shared" si="51"/>
        <v>-0.065</v>
      </c>
    </row>
    <row r="180" spans="1:19" ht="12.75" customHeight="1">
      <c r="A180" s="16" t="s">
        <v>157</v>
      </c>
      <c r="B180" s="25"/>
      <c r="C180" s="20" t="s">
        <v>157</v>
      </c>
      <c r="D180" s="23"/>
      <c r="E180" s="25"/>
      <c r="F180" s="20" t="s">
        <v>157</v>
      </c>
      <c r="G180" s="23"/>
      <c r="H180" s="25"/>
      <c r="I180" s="20" t="s">
        <v>157</v>
      </c>
      <c r="J180" s="23"/>
      <c r="K180" s="25"/>
      <c r="L180" s="20"/>
      <c r="M180" s="23"/>
      <c r="N180" s="25"/>
      <c r="O180" s="20" t="s">
        <v>157</v>
      </c>
      <c r="P180" s="23"/>
      <c r="Q180" s="25"/>
      <c r="R180" s="20" t="s">
        <v>157</v>
      </c>
      <c r="S180" s="23"/>
    </row>
    <row r="181" spans="1:19" ht="18.75" customHeight="1">
      <c r="A181" s="48" t="s">
        <v>1489</v>
      </c>
      <c r="B181" s="61" t="s">
        <v>682</v>
      </c>
      <c r="C181" s="59" t="s">
        <v>927</v>
      </c>
      <c r="D181" s="65">
        <f aca="true" t="shared" si="52" ref="D181:D190">+C181-B181</f>
        <v>0.013999999999999985</v>
      </c>
      <c r="E181" s="61" t="s">
        <v>2625</v>
      </c>
      <c r="F181" s="59" t="s">
        <v>863</v>
      </c>
      <c r="G181" s="65">
        <f aca="true" t="shared" si="53" ref="G181:G190">+F181-E181</f>
        <v>0.009000000000000008</v>
      </c>
      <c r="H181" s="61" t="s">
        <v>2624</v>
      </c>
      <c r="I181" s="59" t="s">
        <v>1490</v>
      </c>
      <c r="J181" s="65">
        <f aca="true" t="shared" si="54" ref="J181:J190">+I181-H181</f>
        <v>0.015999999999999986</v>
      </c>
      <c r="K181" s="61"/>
      <c r="L181" s="59"/>
      <c r="M181" s="65"/>
      <c r="N181" s="61" t="s">
        <v>623</v>
      </c>
      <c r="O181" s="59" t="s">
        <v>1169</v>
      </c>
      <c r="P181" s="65">
        <f aca="true" t="shared" si="55" ref="P181:P190">+O181-N181</f>
        <v>0.021000000000000005</v>
      </c>
      <c r="Q181" s="61" t="s">
        <v>2623</v>
      </c>
      <c r="R181" s="59" t="s">
        <v>631</v>
      </c>
      <c r="S181" s="65">
        <f aca="true" t="shared" si="56" ref="S181:S190">+R181-Q181</f>
        <v>0.021999999999999992</v>
      </c>
    </row>
    <row r="182" spans="1:19" ht="22.5" customHeight="1">
      <c r="A182" s="48" t="s">
        <v>1491</v>
      </c>
      <c r="B182" s="61" t="s">
        <v>2627</v>
      </c>
      <c r="C182" s="59" t="s">
        <v>1492</v>
      </c>
      <c r="D182" s="65">
        <f t="shared" si="52"/>
        <v>0.021999999999999992</v>
      </c>
      <c r="E182" s="61" t="s">
        <v>2608</v>
      </c>
      <c r="F182" s="59" t="s">
        <v>435</v>
      </c>
      <c r="G182" s="65">
        <f t="shared" si="53"/>
        <v>0.008999999999999952</v>
      </c>
      <c r="H182" s="61" t="s">
        <v>2628</v>
      </c>
      <c r="I182" s="59" t="s">
        <v>1664</v>
      </c>
      <c r="J182" s="65">
        <f t="shared" si="54"/>
        <v>0.025999999999999995</v>
      </c>
      <c r="K182" s="61"/>
      <c r="L182" s="59"/>
      <c r="M182" s="65"/>
      <c r="N182" s="61" t="s">
        <v>664</v>
      </c>
      <c r="O182" s="59" t="s">
        <v>896</v>
      </c>
      <c r="P182" s="65">
        <f t="shared" si="55"/>
        <v>0.038000000000000006</v>
      </c>
      <c r="Q182" s="61" t="s">
        <v>432</v>
      </c>
      <c r="R182" s="59" t="s">
        <v>1493</v>
      </c>
      <c r="S182" s="65">
        <f t="shared" si="56"/>
        <v>0.028999999999999984</v>
      </c>
    </row>
    <row r="183" spans="1:19" ht="12.75" customHeight="1">
      <c r="A183" s="16" t="s">
        <v>1671</v>
      </c>
      <c r="B183" s="25" t="s">
        <v>787</v>
      </c>
      <c r="C183" s="20" t="s">
        <v>1672</v>
      </c>
      <c r="D183" s="36">
        <f t="shared" si="52"/>
        <v>0.021999999999999992</v>
      </c>
      <c r="E183" s="25" t="s">
        <v>458</v>
      </c>
      <c r="F183" s="20" t="s">
        <v>1335</v>
      </c>
      <c r="G183" s="36">
        <f t="shared" si="53"/>
        <v>0.010999999999999954</v>
      </c>
      <c r="H183" s="25" t="s">
        <v>2625</v>
      </c>
      <c r="I183" s="20" t="s">
        <v>1541</v>
      </c>
      <c r="J183" s="36">
        <f t="shared" si="54"/>
        <v>0.025999999999999995</v>
      </c>
      <c r="K183" s="25"/>
      <c r="L183" s="20"/>
      <c r="M183" s="36"/>
      <c r="N183" s="25" t="s">
        <v>379</v>
      </c>
      <c r="O183" s="20" t="s">
        <v>1540</v>
      </c>
      <c r="P183" s="36">
        <f t="shared" si="55"/>
        <v>0.039999999999999994</v>
      </c>
      <c r="Q183" s="25" t="s">
        <v>2451</v>
      </c>
      <c r="R183" s="20" t="s">
        <v>1188</v>
      </c>
      <c r="S183" s="36">
        <f t="shared" si="56"/>
        <v>0.030999999999999986</v>
      </c>
    </row>
    <row r="184" spans="1:19" ht="12.75" customHeight="1">
      <c r="A184" s="16" t="s">
        <v>1542</v>
      </c>
      <c r="B184" s="25" t="s">
        <v>2631</v>
      </c>
      <c r="C184" s="20" t="s">
        <v>517</v>
      </c>
      <c r="D184" s="36">
        <f t="shared" si="52"/>
        <v>0.015000000000000013</v>
      </c>
      <c r="E184" s="25" t="s">
        <v>2634</v>
      </c>
      <c r="F184" s="20" t="s">
        <v>1545</v>
      </c>
      <c r="G184" s="36">
        <f t="shared" si="53"/>
        <v>0.0010000000000000009</v>
      </c>
      <c r="H184" s="25" t="s">
        <v>2633</v>
      </c>
      <c r="I184" s="20" t="s">
        <v>1544</v>
      </c>
      <c r="J184" s="36">
        <f t="shared" si="54"/>
        <v>0.02400000000000002</v>
      </c>
      <c r="K184" s="25"/>
      <c r="L184" s="20"/>
      <c r="M184" s="36"/>
      <c r="N184" s="25" t="s">
        <v>2632</v>
      </c>
      <c r="O184" s="20" t="s">
        <v>1543</v>
      </c>
      <c r="P184" s="36">
        <f t="shared" si="55"/>
        <v>0.03699999999999998</v>
      </c>
      <c r="Q184" s="25" t="s">
        <v>769</v>
      </c>
      <c r="R184" s="20" t="s">
        <v>1437</v>
      </c>
      <c r="S184" s="36">
        <f t="shared" si="56"/>
        <v>0.027999999999999997</v>
      </c>
    </row>
    <row r="185" spans="1:19" ht="12.75" customHeight="1">
      <c r="A185" s="16" t="s">
        <v>1546</v>
      </c>
      <c r="B185" s="25" t="s">
        <v>259</v>
      </c>
      <c r="C185" s="20" t="s">
        <v>1547</v>
      </c>
      <c r="D185" s="36">
        <f t="shared" si="52"/>
        <v>0.024999999999999994</v>
      </c>
      <c r="E185" s="25" t="s">
        <v>2638</v>
      </c>
      <c r="F185" s="20" t="s">
        <v>1549</v>
      </c>
      <c r="G185" s="36">
        <f t="shared" si="53"/>
        <v>0.014999999999999958</v>
      </c>
      <c r="H185" s="25" t="s">
        <v>2637</v>
      </c>
      <c r="I185" s="20" t="s">
        <v>1548</v>
      </c>
      <c r="J185" s="36">
        <f t="shared" si="54"/>
        <v>0.027999999999999997</v>
      </c>
      <c r="K185" s="25"/>
      <c r="L185" s="20"/>
      <c r="M185" s="36"/>
      <c r="N185" s="25" t="s">
        <v>2636</v>
      </c>
      <c r="O185" s="20" t="s">
        <v>927</v>
      </c>
      <c r="P185" s="36">
        <f t="shared" si="55"/>
        <v>0.039999999999999994</v>
      </c>
      <c r="Q185" s="25" t="s">
        <v>840</v>
      </c>
      <c r="R185" s="20" t="s">
        <v>941</v>
      </c>
      <c r="S185" s="36">
        <f t="shared" si="56"/>
        <v>0.032000000000000015</v>
      </c>
    </row>
    <row r="186" spans="1:19" ht="12.75" customHeight="1">
      <c r="A186" s="16" t="s">
        <v>1550</v>
      </c>
      <c r="B186" s="25" t="s">
        <v>432</v>
      </c>
      <c r="C186" s="20" t="s">
        <v>535</v>
      </c>
      <c r="D186" s="36">
        <f t="shared" si="52"/>
        <v>0.012999999999999998</v>
      </c>
      <c r="E186" s="25" t="s">
        <v>899</v>
      </c>
      <c r="F186" s="20" t="s">
        <v>960</v>
      </c>
      <c r="G186" s="36">
        <f t="shared" si="53"/>
        <v>0.013999999999999985</v>
      </c>
      <c r="H186" s="25" t="s">
        <v>1557</v>
      </c>
      <c r="I186" s="20" t="s">
        <v>769</v>
      </c>
      <c r="J186" s="36">
        <f t="shared" si="54"/>
        <v>0.016000000000000014</v>
      </c>
      <c r="K186" s="25"/>
      <c r="L186" s="20"/>
      <c r="M186" s="36"/>
      <c r="N186" s="25" t="s">
        <v>293</v>
      </c>
      <c r="O186" s="20" t="s">
        <v>548</v>
      </c>
      <c r="P186" s="36">
        <f t="shared" si="55"/>
        <v>0.018000000000000002</v>
      </c>
      <c r="Q186" s="25" t="s">
        <v>296</v>
      </c>
      <c r="R186" s="20" t="s">
        <v>548</v>
      </c>
      <c r="S186" s="36">
        <f t="shared" si="56"/>
        <v>0.021000000000000005</v>
      </c>
    </row>
    <row r="187" spans="1:19" ht="18">
      <c r="A187" s="48" t="s">
        <v>1551</v>
      </c>
      <c r="B187" s="61" t="s">
        <v>1438</v>
      </c>
      <c r="C187" s="59" t="s">
        <v>1552</v>
      </c>
      <c r="D187" s="65">
        <f t="shared" si="52"/>
        <v>0.020000000000000018</v>
      </c>
      <c r="E187" s="61" t="s">
        <v>896</v>
      </c>
      <c r="F187" s="59" t="s">
        <v>1439</v>
      </c>
      <c r="G187" s="65">
        <f t="shared" si="53"/>
        <v>0.01999999999999999</v>
      </c>
      <c r="H187" s="61" t="s">
        <v>1438</v>
      </c>
      <c r="I187" s="59" t="s">
        <v>1188</v>
      </c>
      <c r="J187" s="65">
        <f t="shared" si="54"/>
        <v>0.022999999999999993</v>
      </c>
      <c r="K187" s="61"/>
      <c r="L187" s="59"/>
      <c r="M187" s="65"/>
      <c r="N187" s="61" t="s">
        <v>416</v>
      </c>
      <c r="O187" s="59" t="s">
        <v>1460</v>
      </c>
      <c r="P187" s="65">
        <f t="shared" si="55"/>
        <v>0.022000000000000006</v>
      </c>
      <c r="Q187" s="61" t="s">
        <v>615</v>
      </c>
      <c r="R187" s="59" t="s">
        <v>1254</v>
      </c>
      <c r="S187" s="65">
        <f t="shared" si="56"/>
        <v>0.02800000000000001</v>
      </c>
    </row>
    <row r="188" spans="1:19" ht="18">
      <c r="A188" s="48" t="s">
        <v>1553</v>
      </c>
      <c r="B188" s="61" t="s">
        <v>2453</v>
      </c>
      <c r="C188" s="59" t="s">
        <v>409</v>
      </c>
      <c r="D188" s="65">
        <f t="shared" si="52"/>
        <v>-0.009000000000000008</v>
      </c>
      <c r="E188" s="61" t="s">
        <v>2643</v>
      </c>
      <c r="F188" s="59" t="s">
        <v>1555</v>
      </c>
      <c r="G188" s="65">
        <f t="shared" si="53"/>
        <v>-0.02200000000000002</v>
      </c>
      <c r="H188" s="61" t="s">
        <v>2642</v>
      </c>
      <c r="I188" s="59" t="s">
        <v>1554</v>
      </c>
      <c r="J188" s="65">
        <f t="shared" si="54"/>
        <v>-0.015</v>
      </c>
      <c r="K188" s="61"/>
      <c r="L188" s="59"/>
      <c r="M188" s="65"/>
      <c r="N188" s="61" t="s">
        <v>556</v>
      </c>
      <c r="O188" s="59" t="s">
        <v>672</v>
      </c>
      <c r="P188" s="65">
        <f t="shared" si="55"/>
        <v>-0.006000000000000005</v>
      </c>
      <c r="Q188" s="61" t="s">
        <v>416</v>
      </c>
      <c r="R188" s="59" t="s">
        <v>615</v>
      </c>
      <c r="S188" s="65">
        <f t="shared" si="56"/>
        <v>-0.0030000000000000027</v>
      </c>
    </row>
    <row r="189" spans="1:19" ht="12.75">
      <c r="A189" s="16" t="s">
        <v>1556</v>
      </c>
      <c r="B189" s="25" t="s">
        <v>1554</v>
      </c>
      <c r="C189" s="20" t="s">
        <v>1557</v>
      </c>
      <c r="D189" s="36">
        <f t="shared" si="52"/>
        <v>0.007999999999999993</v>
      </c>
      <c r="E189" s="25" t="s">
        <v>960</v>
      </c>
      <c r="F189" s="20" t="s">
        <v>787</v>
      </c>
      <c r="G189" s="36">
        <f t="shared" si="53"/>
        <v>0.0050000000000000044</v>
      </c>
      <c r="H189" s="25" t="s">
        <v>664</v>
      </c>
      <c r="I189" s="20" t="s">
        <v>1353</v>
      </c>
      <c r="J189" s="36">
        <f t="shared" si="54"/>
        <v>0.010000000000000009</v>
      </c>
      <c r="K189" s="25"/>
      <c r="L189" s="20"/>
      <c r="M189" s="36"/>
      <c r="N189" s="25" t="s">
        <v>965</v>
      </c>
      <c r="O189" s="20" t="s">
        <v>623</v>
      </c>
      <c r="P189" s="36">
        <f t="shared" si="55"/>
        <v>0.016</v>
      </c>
      <c r="Q189" s="25" t="s">
        <v>284</v>
      </c>
      <c r="R189" s="20" t="s">
        <v>973</v>
      </c>
      <c r="S189" s="36">
        <f t="shared" si="56"/>
        <v>0.016</v>
      </c>
    </row>
    <row r="190" spans="1:19" ht="12.75" customHeight="1" thickBot="1">
      <c r="A190" s="17" t="s">
        <v>1558</v>
      </c>
      <c r="B190" s="30" t="s">
        <v>2646</v>
      </c>
      <c r="C190" s="31" t="s">
        <v>1559</v>
      </c>
      <c r="D190" s="37">
        <f t="shared" si="52"/>
        <v>0.031</v>
      </c>
      <c r="E190" s="30" t="s">
        <v>526</v>
      </c>
      <c r="F190" s="31" t="s">
        <v>1562</v>
      </c>
      <c r="G190" s="37">
        <f t="shared" si="53"/>
        <v>0.018000000000000016</v>
      </c>
      <c r="H190" s="30" t="s">
        <v>2647</v>
      </c>
      <c r="I190" s="31" t="s">
        <v>1561</v>
      </c>
      <c r="J190" s="37">
        <f t="shared" si="54"/>
        <v>0.028999999999999998</v>
      </c>
      <c r="K190" s="30"/>
      <c r="L190" s="31"/>
      <c r="M190" s="37"/>
      <c r="N190" s="30" t="s">
        <v>1439</v>
      </c>
      <c r="O190" s="31" t="s">
        <v>1560</v>
      </c>
      <c r="P190" s="37">
        <f t="shared" si="55"/>
        <v>0.04000000000000001</v>
      </c>
      <c r="Q190" s="30" t="s">
        <v>259</v>
      </c>
      <c r="R190" s="31" t="s">
        <v>954</v>
      </c>
      <c r="S190" s="37">
        <f t="shared" si="56"/>
        <v>0.03799999999999998</v>
      </c>
    </row>
    <row r="191" spans="2:19" ht="12">
      <c r="B191" s="12"/>
      <c r="C191" s="12"/>
      <c r="D191" s="12"/>
      <c r="E191" s="12"/>
      <c r="F191" s="12"/>
      <c r="G191" s="12"/>
      <c r="H191" s="12"/>
      <c r="I191" s="12"/>
      <c r="J191" s="12"/>
      <c r="K191" s="12"/>
      <c r="L191" s="12"/>
      <c r="M191" s="12"/>
      <c r="N191" s="12"/>
      <c r="O191" s="12"/>
      <c r="P191" s="12"/>
      <c r="Q191" s="12"/>
      <c r="R191" s="12"/>
      <c r="S191" s="12"/>
    </row>
    <row r="193" ht="12">
      <c r="B193" t="s">
        <v>149</v>
      </c>
    </row>
    <row r="195" ht="12">
      <c r="B195" t="s">
        <v>150</v>
      </c>
    </row>
    <row r="196" ht="12">
      <c r="B196" t="s">
        <v>151</v>
      </c>
    </row>
    <row r="197" ht="12">
      <c r="B197" t="s">
        <v>152</v>
      </c>
    </row>
    <row r="198" ht="12">
      <c r="B198" t="s">
        <v>153</v>
      </c>
    </row>
    <row r="199" ht="12">
      <c r="B199" t="s">
        <v>27</v>
      </c>
    </row>
    <row r="201" ht="12">
      <c r="B201" t="s">
        <v>28</v>
      </c>
    </row>
    <row r="202" spans="2:3" ht="12">
      <c r="B202" t="s">
        <v>29</v>
      </c>
      <c r="C202" t="s">
        <v>30</v>
      </c>
    </row>
    <row r="203" spans="2:3" ht="12">
      <c r="B203">
        <v>2005</v>
      </c>
      <c r="C203">
        <v>195.3</v>
      </c>
    </row>
    <row r="204" spans="2:3" ht="12">
      <c r="B204">
        <v>2006</v>
      </c>
      <c r="C204">
        <v>201.6</v>
      </c>
    </row>
    <row r="205" spans="2:3" ht="12">
      <c r="B205">
        <v>2007</v>
      </c>
      <c r="C205">
        <v>207.342</v>
      </c>
    </row>
    <row r="206" spans="2:3" ht="12">
      <c r="B206">
        <v>2008</v>
      </c>
      <c r="C206">
        <v>215.303</v>
      </c>
    </row>
    <row r="207" spans="2:3" ht="12">
      <c r="B207">
        <v>2009</v>
      </c>
      <c r="C207">
        <v>214.537</v>
      </c>
    </row>
    <row r="208" spans="2:3" ht="12">
      <c r="B208">
        <v>2010</v>
      </c>
      <c r="C208">
        <v>218.056</v>
      </c>
    </row>
    <row r="209" spans="2:3" ht="12">
      <c r="B209">
        <v>2011</v>
      </c>
      <c r="C209">
        <v>224.939</v>
      </c>
    </row>
    <row r="210" spans="2:3" ht="12">
      <c r="B210">
        <v>2012</v>
      </c>
      <c r="C210">
        <v>229.594</v>
      </c>
    </row>
    <row r="211" spans="2:3" ht="12">
      <c r="B211">
        <v>2013</v>
      </c>
      <c r="C211">
        <v>232.957</v>
      </c>
    </row>
    <row r="212" spans="2:3" ht="12">
      <c r="B212">
        <v>2014</v>
      </c>
      <c r="C212">
        <v>236.736</v>
      </c>
    </row>
    <row r="213" spans="2:3" ht="12">
      <c r="B213">
        <v>2015</v>
      </c>
      <c r="C213">
        <v>237.017</v>
      </c>
    </row>
    <row r="214" ht="12">
      <c r="C214" s="14">
        <f>+C213/C203</f>
        <v>1.213604710701485</v>
      </c>
    </row>
  </sheetData>
  <mergeCells count="7">
    <mergeCell ref="Q3:S3"/>
    <mergeCell ref="A1:H1"/>
    <mergeCell ref="B3:D3"/>
    <mergeCell ref="E3:G3"/>
    <mergeCell ref="H3:J3"/>
    <mergeCell ref="K3:M3"/>
    <mergeCell ref="N3:P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6"/>
  <sheetViews>
    <sheetView workbookViewId="0" topLeftCell="A91">
      <selection activeCell="E110" sqref="E110:G115"/>
    </sheetView>
  </sheetViews>
  <sheetFormatPr defaultColWidth="11.421875" defaultRowHeight="12.75"/>
  <cols>
    <col min="1" max="1" width="13.421875" style="0" customWidth="1"/>
    <col min="5" max="5" width="14.140625" style="0" customWidth="1"/>
  </cols>
  <sheetData>
    <row r="1" spans="2:6" ht="12">
      <c r="B1" t="s">
        <v>106</v>
      </c>
      <c r="F1" t="s">
        <v>1</v>
      </c>
    </row>
    <row r="2" spans="2:7" ht="12">
      <c r="B2">
        <v>2005</v>
      </c>
      <c r="C2">
        <v>2015</v>
      </c>
      <c r="F2">
        <v>2005</v>
      </c>
      <c r="G2">
        <v>2015</v>
      </c>
    </row>
    <row r="3" spans="1:7" ht="12">
      <c r="A3" t="s">
        <v>101</v>
      </c>
      <c r="B3" s="66">
        <v>0.6589845143546345</v>
      </c>
      <c r="C3" s="66">
        <v>0.6310824018688566</v>
      </c>
      <c r="E3" t="s">
        <v>101</v>
      </c>
      <c r="F3" s="66">
        <v>0.06902613314735707</v>
      </c>
      <c r="G3" s="66">
        <v>0.06297885853404457</v>
      </c>
    </row>
    <row r="4" spans="1:7" ht="12">
      <c r="A4" t="s">
        <v>102</v>
      </c>
      <c r="B4" s="66">
        <v>0.6199993046272569</v>
      </c>
      <c r="C4" s="66">
        <v>0.6379340382437658</v>
      </c>
      <c r="E4" t="s">
        <v>102</v>
      </c>
      <c r="F4" s="66">
        <v>0.08422723227375518</v>
      </c>
      <c r="G4" s="66">
        <v>0.07445828545245199</v>
      </c>
    </row>
    <row r="5" spans="1:7" ht="12">
      <c r="A5" t="s">
        <v>103</v>
      </c>
      <c r="B5" s="66">
        <v>0.6533576143540661</v>
      </c>
      <c r="C5" s="66">
        <v>0.6271974948843011</v>
      </c>
      <c r="E5" t="s">
        <v>103</v>
      </c>
      <c r="F5" s="66">
        <v>0.06068600380329153</v>
      </c>
      <c r="G5" s="66">
        <v>0.0570671911533526</v>
      </c>
    </row>
    <row r="6" spans="1:7" ht="12">
      <c r="A6" t="s">
        <v>104</v>
      </c>
      <c r="B6" s="66">
        <v>0.6651130689570853</v>
      </c>
      <c r="C6" s="66">
        <v>0.652443778573604</v>
      </c>
      <c r="E6" t="s">
        <v>104</v>
      </c>
      <c r="F6" s="66">
        <v>0.06304178617141303</v>
      </c>
      <c r="G6" s="66">
        <v>0.06607549557689138</v>
      </c>
    </row>
    <row r="7" spans="1:7" ht="12">
      <c r="A7" t="s">
        <v>105</v>
      </c>
      <c r="B7" s="66">
        <v>0.6846468790058671</v>
      </c>
      <c r="C7" s="66">
        <v>0.667033884764908</v>
      </c>
      <c r="E7" t="s">
        <v>105</v>
      </c>
      <c r="F7" s="66">
        <v>0.06322134592763155</v>
      </c>
      <c r="G7" s="66">
        <v>0.06926995990918793</v>
      </c>
    </row>
    <row r="10" ht="12">
      <c r="B10" t="s">
        <v>107</v>
      </c>
    </row>
    <row r="11" spans="2:5" ht="12">
      <c r="B11" t="s">
        <v>108</v>
      </c>
      <c r="C11" t="s">
        <v>109</v>
      </c>
      <c r="D11" t="s">
        <v>110</v>
      </c>
      <c r="E11" t="s">
        <v>111</v>
      </c>
    </row>
    <row r="12" spans="1:5" ht="12">
      <c r="A12" t="s">
        <v>102</v>
      </c>
      <c r="B12" s="13">
        <v>107472</v>
      </c>
      <c r="C12" s="13">
        <v>65299</v>
      </c>
      <c r="D12" s="67">
        <v>38031</v>
      </c>
      <c r="E12" s="67">
        <v>-21569</v>
      </c>
    </row>
    <row r="13" spans="1:5" ht="12">
      <c r="A13" t="s">
        <v>103</v>
      </c>
      <c r="B13" s="13">
        <v>-102189</v>
      </c>
      <c r="C13" s="13">
        <v>183183</v>
      </c>
      <c r="D13" s="67">
        <v>67405</v>
      </c>
      <c r="E13" s="67">
        <v>21975</v>
      </c>
    </row>
    <row r="14" spans="1:5" ht="12">
      <c r="A14" t="s">
        <v>104</v>
      </c>
      <c r="B14" s="13">
        <v>-18199</v>
      </c>
      <c r="C14" s="13">
        <v>93072</v>
      </c>
      <c r="D14" s="67">
        <v>52425</v>
      </c>
      <c r="E14" s="67">
        <v>19348</v>
      </c>
    </row>
    <row r="15" spans="1:5" ht="12">
      <c r="A15" t="s">
        <v>105</v>
      </c>
      <c r="B15" s="13">
        <v>-10436</v>
      </c>
      <c r="C15" s="13">
        <v>38610</v>
      </c>
      <c r="D15" s="67">
        <v>10181</v>
      </c>
      <c r="E15" s="67">
        <v>18356</v>
      </c>
    </row>
    <row r="17" spans="2:6" ht="12">
      <c r="B17" t="s">
        <v>2</v>
      </c>
      <c r="F17" t="s">
        <v>3</v>
      </c>
    </row>
    <row r="18" spans="2:7" ht="12">
      <c r="B18">
        <v>2005</v>
      </c>
      <c r="C18">
        <v>2015</v>
      </c>
      <c r="F18">
        <v>2005</v>
      </c>
      <c r="G18">
        <v>2015</v>
      </c>
    </row>
    <row r="19" spans="1:7" ht="12">
      <c r="A19" t="s">
        <v>101</v>
      </c>
      <c r="B19" s="66">
        <v>0.5909668029124582</v>
      </c>
      <c r="C19" s="66">
        <v>0.5807017198548747</v>
      </c>
      <c r="E19" t="s">
        <v>101</v>
      </c>
      <c r="F19" s="66">
        <v>0.5997283291567471</v>
      </c>
      <c r="G19" s="66">
        <v>0.6510347732355714</v>
      </c>
    </row>
    <row r="20" spans="1:7" ht="12">
      <c r="A20" t="s">
        <v>102</v>
      </c>
      <c r="B20" s="66">
        <v>0.5518536980403956</v>
      </c>
      <c r="C20" s="66">
        <v>0.5878612359851604</v>
      </c>
      <c r="E20" t="s">
        <v>102</v>
      </c>
      <c r="F20" s="66">
        <v>0.5290585358398289</v>
      </c>
      <c r="G20" s="66">
        <v>0.6359485653307296</v>
      </c>
    </row>
    <row r="21" spans="1:7" ht="12">
      <c r="A21" t="s">
        <v>103</v>
      </c>
      <c r="B21" s="66">
        <v>0.5927151741993713</v>
      </c>
      <c r="C21" s="66">
        <v>0.5845055843327079</v>
      </c>
      <c r="E21" t="s">
        <v>103</v>
      </c>
      <c r="F21" s="66">
        <v>0.6008584473696209</v>
      </c>
      <c r="G21" s="66">
        <v>0.6785991105330215</v>
      </c>
    </row>
    <row r="22" spans="1:7" ht="12">
      <c r="A22" t="s">
        <v>104</v>
      </c>
      <c r="B22" s="66">
        <v>0.5929790377274513</v>
      </c>
      <c r="C22" s="66">
        <v>0.5979262685193943</v>
      </c>
      <c r="E22" t="s">
        <v>104</v>
      </c>
      <c r="F22" s="66">
        <v>0.581804757414557</v>
      </c>
      <c r="G22" s="66">
        <v>0.6634290526755607</v>
      </c>
    </row>
    <row r="23" spans="1:7" ht="12">
      <c r="A23" t="s">
        <v>105</v>
      </c>
      <c r="B23" s="66">
        <v>0.6248995007759475</v>
      </c>
      <c r="C23" s="66">
        <v>0.6253128401424046</v>
      </c>
      <c r="E23" t="s">
        <v>105</v>
      </c>
      <c r="F23" s="66">
        <v>0.6085102234786636</v>
      </c>
      <c r="G23" s="66">
        <v>0.7156871276064685</v>
      </c>
    </row>
    <row r="26" spans="1:2" ht="12">
      <c r="A26" s="66"/>
      <c r="B26" s="66"/>
    </row>
    <row r="27" ht="12">
      <c r="B27" t="s">
        <v>4</v>
      </c>
    </row>
    <row r="28" spans="2:7" ht="12">
      <c r="B28" t="s">
        <v>5</v>
      </c>
      <c r="C28" t="s">
        <v>6</v>
      </c>
      <c r="D28" t="s">
        <v>7</v>
      </c>
      <c r="E28" t="s">
        <v>8</v>
      </c>
      <c r="F28" t="s">
        <v>9</v>
      </c>
      <c r="G28" t="s">
        <v>10</v>
      </c>
    </row>
    <row r="29" spans="1:7" ht="12">
      <c r="A29" t="s">
        <v>102</v>
      </c>
      <c r="B29" s="13">
        <v>61308</v>
      </c>
      <c r="C29" s="13">
        <v>-31581</v>
      </c>
      <c r="D29" s="67">
        <v>402003</v>
      </c>
      <c r="E29" s="67">
        <v>79499</v>
      </c>
      <c r="F29" s="67">
        <v>17331</v>
      </c>
      <c r="G29" s="67">
        <v>34858</v>
      </c>
    </row>
    <row r="30" spans="1:7" ht="12">
      <c r="A30" t="s">
        <v>103</v>
      </c>
      <c r="B30" s="13">
        <v>162122</v>
      </c>
      <c r="C30" s="13">
        <v>-15165</v>
      </c>
      <c r="D30" s="67">
        <v>70943</v>
      </c>
      <c r="E30" s="67">
        <v>34179</v>
      </c>
      <c r="F30" s="67">
        <v>-3174</v>
      </c>
      <c r="G30" s="67">
        <v>40986</v>
      </c>
    </row>
    <row r="31" spans="1:7" ht="12">
      <c r="A31" t="s">
        <v>104</v>
      </c>
      <c r="B31" s="13">
        <v>176782</v>
      </c>
      <c r="C31" s="13">
        <v>-48959</v>
      </c>
      <c r="D31" s="67">
        <v>87620</v>
      </c>
      <c r="E31" s="67">
        <v>17965</v>
      </c>
      <c r="F31" s="67">
        <v>12692</v>
      </c>
      <c r="G31" s="33">
        <v>54263</v>
      </c>
    </row>
    <row r="32" spans="1:7" ht="12">
      <c r="A32" t="s">
        <v>105</v>
      </c>
      <c r="B32" s="13">
        <v>47511</v>
      </c>
      <c r="C32" s="13">
        <v>2543</v>
      </c>
      <c r="D32" s="67">
        <v>17089</v>
      </c>
      <c r="E32" s="67">
        <v>19051</v>
      </c>
      <c r="F32" s="67">
        <v>-1111</v>
      </c>
      <c r="G32" s="67">
        <v>30696</v>
      </c>
    </row>
    <row r="34" spans="2:6" ht="12">
      <c r="B34" t="s">
        <v>11</v>
      </c>
      <c r="F34" t="s">
        <v>14</v>
      </c>
    </row>
    <row r="35" spans="2:7" ht="12">
      <c r="B35">
        <v>2005</v>
      </c>
      <c r="C35">
        <v>2015</v>
      </c>
      <c r="F35">
        <v>2005</v>
      </c>
      <c r="G35">
        <v>2015</v>
      </c>
    </row>
    <row r="36" spans="1:7" ht="12">
      <c r="A36" t="s">
        <v>101</v>
      </c>
      <c r="B36" s="68">
        <v>0.04659978508095394</v>
      </c>
      <c r="C36" s="68">
        <v>0.05232423362451539</v>
      </c>
      <c r="E36" t="s">
        <v>101</v>
      </c>
      <c r="F36" s="68">
        <v>0.03603682029901892</v>
      </c>
      <c r="G36" s="68">
        <v>0.04613531605370292</v>
      </c>
    </row>
    <row r="37" spans="1:7" ht="12">
      <c r="A37" t="s">
        <v>103</v>
      </c>
      <c r="B37" s="68">
        <v>0.06082758385922123</v>
      </c>
      <c r="C37" s="68">
        <v>0.0709167940049502</v>
      </c>
      <c r="E37" t="s">
        <v>102</v>
      </c>
      <c r="F37" s="68">
        <v>0.03605482804414099</v>
      </c>
      <c r="G37" s="68">
        <v>0.0396975714144024</v>
      </c>
    </row>
    <row r="38" spans="1:7" ht="12">
      <c r="A38" t="s">
        <v>104</v>
      </c>
      <c r="B38" s="68">
        <v>0.10283955180900312</v>
      </c>
      <c r="C38" s="68">
        <v>0.11607838360191003</v>
      </c>
      <c r="E38" t="s">
        <v>103</v>
      </c>
      <c r="F38" s="68">
        <v>0.033673245646969774</v>
      </c>
      <c r="G38" s="68">
        <v>0.03958268118594367</v>
      </c>
    </row>
    <row r="39" spans="1:7" ht="12">
      <c r="A39" t="s">
        <v>105</v>
      </c>
      <c r="B39" s="68">
        <v>0.04249394512418077</v>
      </c>
      <c r="C39" s="68">
        <v>0.04935703767537579</v>
      </c>
      <c r="E39" t="s">
        <v>104</v>
      </c>
      <c r="F39" s="68">
        <v>0.03031254368140686</v>
      </c>
      <c r="G39" s="68">
        <v>0.04085077366608933</v>
      </c>
    </row>
    <row r="40" spans="1:7" ht="12">
      <c r="A40" t="s">
        <v>102</v>
      </c>
      <c r="B40" s="68">
        <v>0.5462793881011107</v>
      </c>
      <c r="C40" s="68">
        <v>0.5698778143230547</v>
      </c>
      <c r="E40" t="s">
        <v>105</v>
      </c>
      <c r="F40" s="68">
        <v>0.032692709169260176</v>
      </c>
      <c r="G40" s="68">
        <v>0.04786982952658053</v>
      </c>
    </row>
    <row r="42" spans="2:6" ht="12">
      <c r="B42" t="s">
        <v>12</v>
      </c>
      <c r="E42" s="71">
        <f>+B44+F36+B36</f>
        <v>0.10736705249202982</v>
      </c>
      <c r="F42" t="s">
        <v>13</v>
      </c>
    </row>
    <row r="43" spans="2:7" ht="12">
      <c r="B43">
        <v>2005</v>
      </c>
      <c r="C43">
        <v>2015</v>
      </c>
      <c r="F43">
        <v>2005</v>
      </c>
      <c r="G43">
        <v>2015</v>
      </c>
    </row>
    <row r="44" spans="1:7" ht="12">
      <c r="A44" t="s">
        <v>101</v>
      </c>
      <c r="B44" s="68">
        <v>0.02473044711205697</v>
      </c>
      <c r="C44" s="68">
        <v>0.027737389512268264</v>
      </c>
      <c r="E44" t="s">
        <v>101</v>
      </c>
      <c r="F44" s="68">
        <v>0.10669708253770316</v>
      </c>
      <c r="G44" s="68">
        <v>0.08998879885785296</v>
      </c>
    </row>
    <row r="45" spans="1:7" ht="12">
      <c r="A45" t="s">
        <v>102</v>
      </c>
      <c r="B45" s="68">
        <v>0.09439885874056703</v>
      </c>
      <c r="C45" s="68">
        <v>0.10098927719497913</v>
      </c>
      <c r="E45" t="s">
        <v>102</v>
      </c>
      <c r="F45" s="68">
        <v>0.06080583367403536</v>
      </c>
      <c r="G45" s="68">
        <v>0.04431535045228537</v>
      </c>
    </row>
    <row r="46" spans="1:7" ht="12">
      <c r="A46" t="s">
        <v>103</v>
      </c>
      <c r="B46" s="68">
        <v>0.02918760456433654</v>
      </c>
      <c r="C46" s="68">
        <v>0.034054868574400446</v>
      </c>
      <c r="E46" t="s">
        <v>103</v>
      </c>
      <c r="F46" s="68">
        <v>0.08997193595831744</v>
      </c>
      <c r="G46" s="68">
        <v>0.08216565042073679</v>
      </c>
    </row>
    <row r="47" spans="1:7" ht="12">
      <c r="A47" t="s">
        <v>104</v>
      </c>
      <c r="B47" s="68">
        <v>0.0306332608833676</v>
      </c>
      <c r="C47" s="68">
        <v>0.032678425327092295</v>
      </c>
      <c r="E47" t="s">
        <v>104</v>
      </c>
      <c r="F47" s="68">
        <v>0.09266368183849756</v>
      </c>
      <c r="G47" s="68">
        <v>0.07474338312818452</v>
      </c>
    </row>
    <row r="48" spans="1:7" ht="12">
      <c r="A48" t="s">
        <v>105</v>
      </c>
      <c r="B48" s="68">
        <v>0.020379016521635245</v>
      </c>
      <c r="C48" s="68">
        <v>0.029792665023988776</v>
      </c>
      <c r="E48" t="s">
        <v>105</v>
      </c>
      <c r="F48" s="68">
        <v>0.08227571617686633</v>
      </c>
      <c r="G48" s="68">
        <v>0.0783375753826163</v>
      </c>
    </row>
    <row r="51" spans="2:7" ht="12.75">
      <c r="B51" t="s">
        <v>15</v>
      </c>
      <c r="E51" s="69" t="s">
        <v>727</v>
      </c>
      <c r="F51" s="70"/>
      <c r="G51" s="70"/>
    </row>
    <row r="52" spans="2:7" ht="12">
      <c r="B52">
        <v>2005</v>
      </c>
      <c r="C52">
        <v>2015</v>
      </c>
      <c r="F52">
        <v>2005</v>
      </c>
      <c r="G52">
        <v>2015</v>
      </c>
    </row>
    <row r="53" spans="1:7" ht="12">
      <c r="A53" t="s">
        <v>101</v>
      </c>
      <c r="B53" s="71">
        <v>0.49626790677714394</v>
      </c>
      <c r="C53" s="71">
        <v>0.44915670746718434</v>
      </c>
      <c r="E53" t="s">
        <v>101</v>
      </c>
      <c r="F53" s="71">
        <v>0.34086851556158226</v>
      </c>
      <c r="G53" s="71">
        <v>0.37116583687942983</v>
      </c>
    </row>
    <row r="54" spans="1:7" ht="12">
      <c r="A54" t="s">
        <v>102</v>
      </c>
      <c r="B54" s="71">
        <v>0.42428264559693984</v>
      </c>
      <c r="C54" s="71">
        <v>0.3652684368189259</v>
      </c>
      <c r="E54" t="s">
        <v>102</v>
      </c>
      <c r="F54" s="71">
        <v>0.3749673891315175</v>
      </c>
      <c r="G54" s="71">
        <v>0.40666308110687743</v>
      </c>
    </row>
    <row r="55" spans="1:7" ht="12">
      <c r="A55" t="s">
        <v>103</v>
      </c>
      <c r="B55" s="71">
        <v>0.4584299012517609</v>
      </c>
      <c r="C55" s="71">
        <v>0.4249042370594589</v>
      </c>
      <c r="E55" t="s">
        <v>103</v>
      </c>
      <c r="F55" s="71">
        <v>0.37715696930319487</v>
      </c>
      <c r="G55" s="71">
        <v>0.3934180586642324</v>
      </c>
    </row>
    <row r="56" spans="1:7" ht="12">
      <c r="A56" t="s">
        <v>104</v>
      </c>
      <c r="B56" s="71">
        <v>0.4622078945065204</v>
      </c>
      <c r="C56" s="71">
        <v>0.4211415793583594</v>
      </c>
      <c r="E56" t="s">
        <v>104</v>
      </c>
      <c r="F56" s="71">
        <v>0.38494471511509176</v>
      </c>
      <c r="G56" s="71">
        <v>0.41292265053939436</v>
      </c>
    </row>
    <row r="57" spans="1:7" ht="12">
      <c r="A57" t="s">
        <v>105</v>
      </c>
      <c r="B57" s="71">
        <v>0.39439823696686915</v>
      </c>
      <c r="C57" s="71">
        <v>0.4242393052286041</v>
      </c>
      <c r="E57" t="s">
        <v>105</v>
      </c>
      <c r="F57" s="71">
        <v>0.45060548493978025</v>
      </c>
      <c r="G57" s="71">
        <v>0.4053144876481519</v>
      </c>
    </row>
    <row r="59" spans="1:5" ht="12.75">
      <c r="A59" s="69" t="s">
        <v>253</v>
      </c>
      <c r="B59" s="70"/>
      <c r="C59" s="70"/>
      <c r="E59" t="s">
        <v>16</v>
      </c>
    </row>
    <row r="60" spans="2:3" ht="12">
      <c r="B60">
        <v>2005</v>
      </c>
      <c r="C60">
        <v>2015</v>
      </c>
    </row>
    <row r="61" spans="1:6" ht="12">
      <c r="A61" t="s">
        <v>101</v>
      </c>
      <c r="B61" s="71">
        <v>0.16286357766127377</v>
      </c>
      <c r="C61" s="71">
        <v>0.1796774556533858</v>
      </c>
      <c r="E61" t="s">
        <v>101</v>
      </c>
      <c r="F61" s="13">
        <v>-106425</v>
      </c>
    </row>
    <row r="62" spans="1:6" ht="12">
      <c r="A62" t="s">
        <v>102</v>
      </c>
      <c r="B62" s="71">
        <v>0.20074996527154265</v>
      </c>
      <c r="C62" s="71">
        <v>0.22806848207419664</v>
      </c>
      <c r="E62" t="s">
        <v>102</v>
      </c>
      <c r="F62" s="13">
        <v>-7906</v>
      </c>
    </row>
    <row r="63" spans="1:6" ht="12">
      <c r="A63" t="s">
        <v>103</v>
      </c>
      <c r="B63" s="71">
        <v>0.1644131294450442</v>
      </c>
      <c r="C63" s="71">
        <v>0.1816777042763087</v>
      </c>
      <c r="E63" t="s">
        <v>103</v>
      </c>
      <c r="F63" s="13">
        <v>-75140</v>
      </c>
    </row>
    <row r="64" spans="1:6" ht="12">
      <c r="A64" t="s">
        <v>104</v>
      </c>
      <c r="B64" s="71">
        <v>0.15284739037838785</v>
      </c>
      <c r="C64" s="71">
        <v>0.16593577010224628</v>
      </c>
      <c r="E64" t="s">
        <v>104</v>
      </c>
      <c r="F64" s="13">
        <v>-58873</v>
      </c>
    </row>
    <row r="65" spans="1:6" ht="12">
      <c r="A65" t="s">
        <v>105</v>
      </c>
      <c r="B65" s="71">
        <v>0.1549962780933506</v>
      </c>
      <c r="C65" s="71">
        <v>0.17044620712324401</v>
      </c>
      <c r="E65" t="s">
        <v>105</v>
      </c>
      <c r="F65" s="13">
        <v>-35131</v>
      </c>
    </row>
    <row r="67" spans="1:5" ht="12">
      <c r="A67" t="s">
        <v>17</v>
      </c>
      <c r="E67" t="s">
        <v>41</v>
      </c>
    </row>
    <row r="68" spans="2:7" ht="12">
      <c r="B68">
        <v>2005</v>
      </c>
      <c r="C68">
        <v>2015</v>
      </c>
      <c r="F68">
        <v>2005</v>
      </c>
      <c r="G68">
        <v>2015</v>
      </c>
    </row>
    <row r="69" spans="1:7" ht="12">
      <c r="A69" t="s">
        <v>101</v>
      </c>
      <c r="B69" s="71">
        <v>0.14599148270456117</v>
      </c>
      <c r="C69" s="71">
        <v>0.13605653758151945</v>
      </c>
      <c r="E69" t="s">
        <v>101</v>
      </c>
      <c r="F69" s="71">
        <v>0.06921362570873951</v>
      </c>
      <c r="G69" s="71">
        <v>0.0593485001634805</v>
      </c>
    </row>
    <row r="70" spans="1:7" ht="12">
      <c r="A70" t="s">
        <v>102</v>
      </c>
      <c r="B70" s="71">
        <v>0.1520027873116334</v>
      </c>
      <c r="C70" s="71">
        <v>0.12927050800507583</v>
      </c>
      <c r="E70" t="s">
        <v>102</v>
      </c>
      <c r="F70" s="71">
        <v>0.0658081679072914</v>
      </c>
      <c r="G70" s="71">
        <v>0.06557224825594934</v>
      </c>
    </row>
    <row r="71" spans="1:7" ht="12">
      <c r="A71" t="s">
        <v>103</v>
      </c>
      <c r="B71" s="71">
        <v>0.18295184031162118</v>
      </c>
      <c r="C71" s="71">
        <v>0.1659755926226297</v>
      </c>
      <c r="E71" t="s">
        <v>103</v>
      </c>
      <c r="F71" s="71">
        <v>0.062480114563409475</v>
      </c>
      <c r="G71" s="71">
        <v>0.05357205246017652</v>
      </c>
    </row>
    <row r="72" spans="1:7" ht="12">
      <c r="A72" t="s">
        <v>104</v>
      </c>
      <c r="B72" s="71">
        <v>0.14475984868376268</v>
      </c>
      <c r="C72" s="71">
        <v>0.1320229162590044</v>
      </c>
      <c r="E72" t="s">
        <v>104</v>
      </c>
      <c r="F72" s="71">
        <v>0.05189947583899797</v>
      </c>
      <c r="G72" s="71">
        <v>0.04868699217471293</v>
      </c>
    </row>
    <row r="73" spans="1:7" ht="12">
      <c r="A73" t="s">
        <v>105</v>
      </c>
      <c r="B73" s="71">
        <v>0.12954054999682993</v>
      </c>
      <c r="C73" s="71">
        <v>0.13186943928884876</v>
      </c>
      <c r="E73" t="s">
        <v>105</v>
      </c>
      <c r="F73" s="71">
        <v>0.07390626430938085</v>
      </c>
      <c r="G73" s="71">
        <v>0.06186493482921236</v>
      </c>
    </row>
    <row r="76" spans="1:5" ht="12">
      <c r="A76" t="s">
        <v>43</v>
      </c>
      <c r="E76" t="s">
        <v>45</v>
      </c>
    </row>
    <row r="77" spans="2:7" ht="12">
      <c r="B77">
        <v>2005</v>
      </c>
      <c r="C77">
        <v>2015</v>
      </c>
      <c r="F77">
        <v>2005</v>
      </c>
      <c r="G77">
        <v>2015</v>
      </c>
    </row>
    <row r="78" spans="1:7" ht="12">
      <c r="A78" t="s">
        <v>101</v>
      </c>
      <c r="B78" s="77">
        <v>33130.19499743984</v>
      </c>
      <c r="C78" s="78">
        <v>31394</v>
      </c>
      <c r="E78" t="s">
        <v>101</v>
      </c>
      <c r="F78" s="77">
        <v>50928.92168458781</v>
      </c>
      <c r="G78" s="80">
        <v>49938</v>
      </c>
    </row>
    <row r="79" spans="1:7" ht="12">
      <c r="A79" t="s">
        <v>102</v>
      </c>
      <c r="B79" s="79">
        <v>37905.72953405018</v>
      </c>
      <c r="C79" s="79">
        <v>36087</v>
      </c>
      <c r="E79" t="s">
        <v>102</v>
      </c>
      <c r="F79" s="79">
        <v>50563.62666666666</v>
      </c>
      <c r="G79" s="80">
        <v>50758</v>
      </c>
    </row>
    <row r="80" spans="1:7" ht="12">
      <c r="A80" t="s">
        <v>44</v>
      </c>
      <c r="B80" s="79">
        <v>37601.11475166411</v>
      </c>
      <c r="C80" s="79">
        <v>35580</v>
      </c>
      <c r="E80" t="s">
        <v>44</v>
      </c>
      <c r="F80" s="79">
        <v>55686.252150537635</v>
      </c>
      <c r="G80" s="80">
        <v>52124</v>
      </c>
    </row>
    <row r="81" spans="1:7" ht="12">
      <c r="A81" t="s">
        <v>104</v>
      </c>
      <c r="B81" s="79">
        <v>43044.13187916027</v>
      </c>
      <c r="C81" s="79">
        <v>39245</v>
      </c>
      <c r="E81" t="s">
        <v>104</v>
      </c>
      <c r="F81" s="79">
        <v>63901.14243727599</v>
      </c>
      <c r="G81" s="80">
        <v>61462</v>
      </c>
    </row>
    <row r="82" spans="1:7" ht="12">
      <c r="A82" t="s">
        <v>105</v>
      </c>
      <c r="B82" s="79">
        <v>42945.829897593445</v>
      </c>
      <c r="C82" s="79">
        <v>40009</v>
      </c>
      <c r="E82" t="s">
        <v>105</v>
      </c>
      <c r="F82" s="79">
        <v>63578.323584229394</v>
      </c>
      <c r="G82" s="80">
        <v>61666</v>
      </c>
    </row>
    <row r="85" spans="1:6" ht="12">
      <c r="A85" t="s">
        <v>46</v>
      </c>
      <c r="F85" t="s">
        <v>47</v>
      </c>
    </row>
    <row r="86" spans="2:7" ht="12">
      <c r="B86">
        <v>2005</v>
      </c>
      <c r="C86">
        <v>2015</v>
      </c>
      <c r="F86">
        <v>2005</v>
      </c>
      <c r="G86">
        <v>2015</v>
      </c>
    </row>
    <row r="87" spans="1:7" ht="12">
      <c r="A87" t="s">
        <v>101</v>
      </c>
      <c r="B87" s="76">
        <v>39039.236333845365</v>
      </c>
      <c r="C87" s="76">
        <v>39940</v>
      </c>
      <c r="E87" t="s">
        <v>101</v>
      </c>
      <c r="F87" s="77">
        <v>16227.108586789554</v>
      </c>
      <c r="G87" s="78">
        <v>18292</v>
      </c>
    </row>
    <row r="88" spans="1:7" ht="12">
      <c r="A88" t="s">
        <v>102</v>
      </c>
      <c r="B88" s="76">
        <v>45331.776758832566</v>
      </c>
      <c r="C88" s="76">
        <v>47345</v>
      </c>
      <c r="E88" t="s">
        <v>102</v>
      </c>
      <c r="F88" s="79">
        <v>15150.641208397337</v>
      </c>
      <c r="G88" s="79">
        <v>16431</v>
      </c>
    </row>
    <row r="89" spans="1:7" ht="12">
      <c r="A89" t="s">
        <v>44</v>
      </c>
      <c r="B89" s="76">
        <v>44210.406006144396</v>
      </c>
      <c r="C89" s="76">
        <v>46208</v>
      </c>
      <c r="E89" t="s">
        <v>44</v>
      </c>
      <c r="F89" s="79">
        <v>16626.38453661034</v>
      </c>
      <c r="G89" s="79">
        <v>18434</v>
      </c>
    </row>
    <row r="90" spans="1:7" ht="12">
      <c r="A90" t="s">
        <v>104</v>
      </c>
      <c r="B90" s="76">
        <v>48809.96785970302</v>
      </c>
      <c r="C90" s="76">
        <v>50373</v>
      </c>
      <c r="E90" t="s">
        <v>104</v>
      </c>
      <c r="F90" s="79">
        <v>17608.190747567845</v>
      </c>
      <c r="G90" s="79">
        <v>19899</v>
      </c>
    </row>
    <row r="91" spans="1:7" ht="12">
      <c r="A91" t="s">
        <v>105</v>
      </c>
      <c r="B91" s="76">
        <v>49204.389390681004</v>
      </c>
      <c r="C91" s="76">
        <v>50802</v>
      </c>
      <c r="E91" t="s">
        <v>105</v>
      </c>
      <c r="F91" s="79">
        <v>17606.977142857144</v>
      </c>
      <c r="G91" s="79">
        <v>19498</v>
      </c>
    </row>
    <row r="93" spans="1:6" ht="12">
      <c r="A93" t="s">
        <v>64</v>
      </c>
      <c r="F93" t="s">
        <v>65</v>
      </c>
    </row>
    <row r="94" spans="2:7" ht="12">
      <c r="B94">
        <v>2005</v>
      </c>
      <c r="C94">
        <v>2015</v>
      </c>
      <c r="F94">
        <v>2005</v>
      </c>
      <c r="G94">
        <v>2015</v>
      </c>
    </row>
    <row r="95" spans="1:7" ht="12">
      <c r="A95" t="s">
        <v>101</v>
      </c>
      <c r="B95" s="71">
        <v>0.6484314662629129</v>
      </c>
      <c r="C95" s="71">
        <v>0.6046870796542714</v>
      </c>
      <c r="E95" t="s">
        <v>101</v>
      </c>
      <c r="F95" s="77">
        <v>56119.509032258065</v>
      </c>
      <c r="G95" s="78">
        <v>55775</v>
      </c>
    </row>
    <row r="96" spans="1:7" ht="12">
      <c r="A96" t="s">
        <v>102</v>
      </c>
      <c r="B96" s="71">
        <v>0.524923690136469</v>
      </c>
      <c r="C96" s="71">
        <v>0.4911248749711472</v>
      </c>
      <c r="E96" t="s">
        <v>102</v>
      </c>
      <c r="F96" s="79">
        <v>52711.707004608295</v>
      </c>
      <c r="G96" s="79">
        <v>55752</v>
      </c>
    </row>
    <row r="97" spans="1:7" ht="12">
      <c r="A97" t="s">
        <v>103</v>
      </c>
      <c r="B97" s="71">
        <v>0.716808563620887</v>
      </c>
      <c r="C97" s="71">
        <v>0.6628852932240517</v>
      </c>
      <c r="E97" t="s">
        <v>44</v>
      </c>
      <c r="F97" s="79">
        <v>60049.16108550947</v>
      </c>
      <c r="G97" s="79">
        <v>60850</v>
      </c>
    </row>
    <row r="98" spans="1:7" ht="12">
      <c r="A98" t="s">
        <v>104</v>
      </c>
      <c r="B98" s="71">
        <v>0.6408629850636315</v>
      </c>
      <c r="C98" s="71">
        <v>0.5921395182486608</v>
      </c>
      <c r="E98" t="s">
        <v>104</v>
      </c>
      <c r="F98" s="79">
        <v>74845.42971838197</v>
      </c>
      <c r="G98" s="79">
        <v>72222</v>
      </c>
    </row>
    <row r="99" spans="1:7" ht="12">
      <c r="A99" t="s">
        <v>105</v>
      </c>
      <c r="B99" s="71">
        <v>0.627473355581871</v>
      </c>
      <c r="C99" s="71">
        <v>0.6120730428846576</v>
      </c>
      <c r="E99" t="s">
        <v>105</v>
      </c>
      <c r="F99" s="79">
        <v>73958.2846748592</v>
      </c>
      <c r="G99" s="79">
        <v>71346</v>
      </c>
    </row>
    <row r="101" spans="1:5" ht="12">
      <c r="A101" t="s">
        <v>66</v>
      </c>
      <c r="E101" t="s">
        <v>67</v>
      </c>
    </row>
    <row r="102" spans="2:7" ht="12">
      <c r="B102">
        <v>2005</v>
      </c>
      <c r="C102">
        <v>2015</v>
      </c>
      <c r="F102">
        <v>2005</v>
      </c>
      <c r="G102">
        <v>2015</v>
      </c>
    </row>
    <row r="103" spans="1:7" ht="12">
      <c r="A103" t="s">
        <v>101</v>
      </c>
      <c r="B103" s="83">
        <v>0.133</v>
      </c>
      <c r="C103" s="83">
        <v>0.147</v>
      </c>
      <c r="D103" s="83"/>
      <c r="E103" s="84" t="s">
        <v>101</v>
      </c>
      <c r="F103" s="83">
        <v>0.185</v>
      </c>
      <c r="G103" s="83">
        <v>0.207</v>
      </c>
    </row>
    <row r="104" spans="1:7" ht="12">
      <c r="A104" t="s">
        <v>102</v>
      </c>
      <c r="B104" s="83">
        <v>0.191</v>
      </c>
      <c r="C104" s="83">
        <v>0.2</v>
      </c>
      <c r="D104" s="83"/>
      <c r="E104" s="84" t="s">
        <v>102</v>
      </c>
      <c r="F104" s="83">
        <v>0.27699999999999997</v>
      </c>
      <c r="G104" s="83">
        <v>0.28600000000000003</v>
      </c>
    </row>
    <row r="105" spans="1:7" ht="12">
      <c r="A105" t="s">
        <v>44</v>
      </c>
      <c r="B105" s="83">
        <v>0.138</v>
      </c>
      <c r="C105" s="83">
        <v>0.154</v>
      </c>
      <c r="D105" s="83"/>
      <c r="E105" s="84" t="s">
        <v>44</v>
      </c>
      <c r="F105" s="83">
        <v>0.19399999999999998</v>
      </c>
      <c r="G105" s="83">
        <v>0.22</v>
      </c>
    </row>
    <row r="106" spans="1:7" ht="12">
      <c r="A106" t="s">
        <v>104</v>
      </c>
      <c r="B106" s="83">
        <v>0.087</v>
      </c>
      <c r="C106" s="83">
        <v>0.10800000000000001</v>
      </c>
      <c r="D106" s="83"/>
      <c r="E106" s="84" t="s">
        <v>104</v>
      </c>
      <c r="F106" s="83">
        <v>0.11800000000000001</v>
      </c>
      <c r="G106" s="83">
        <v>0.156</v>
      </c>
    </row>
    <row r="107" spans="1:7" ht="12">
      <c r="A107" t="s">
        <v>105</v>
      </c>
      <c r="B107" s="83">
        <v>0.083</v>
      </c>
      <c r="C107" s="83">
        <v>0.105</v>
      </c>
      <c r="D107" s="83"/>
      <c r="E107" s="84" t="s">
        <v>105</v>
      </c>
      <c r="F107" s="83">
        <v>0.11599999999999999</v>
      </c>
      <c r="G107" s="83">
        <v>0.145</v>
      </c>
    </row>
    <row r="108" spans="2:7" ht="12">
      <c r="B108" s="81"/>
      <c r="C108" s="81"/>
      <c r="D108" s="81"/>
      <c r="E108" s="82"/>
      <c r="F108" s="81"/>
      <c r="G108" s="81"/>
    </row>
    <row r="109" spans="1:7" ht="12">
      <c r="A109" t="s">
        <v>68</v>
      </c>
      <c r="B109" s="81"/>
      <c r="C109" s="81"/>
      <c r="D109" s="81"/>
      <c r="E109" s="82" t="s">
        <v>69</v>
      </c>
      <c r="F109" s="81"/>
      <c r="G109" s="81"/>
    </row>
    <row r="110" spans="2:7" ht="12">
      <c r="B110">
        <v>2005</v>
      </c>
      <c r="C110">
        <v>2015</v>
      </c>
      <c r="F110">
        <v>2005</v>
      </c>
      <c r="G110">
        <v>2015</v>
      </c>
    </row>
    <row r="111" spans="1:7" ht="12">
      <c r="A111" t="s">
        <v>101</v>
      </c>
      <c r="B111" s="83">
        <v>0.11900000000000001</v>
      </c>
      <c r="C111" s="83">
        <v>0.139</v>
      </c>
      <c r="D111" s="83"/>
      <c r="E111" s="84" t="s">
        <v>101</v>
      </c>
      <c r="F111" s="83">
        <v>0.099</v>
      </c>
      <c r="G111" s="83">
        <v>0.09</v>
      </c>
    </row>
    <row r="112" spans="1:7" ht="12">
      <c r="A112" t="s">
        <v>102</v>
      </c>
      <c r="B112" s="83">
        <v>0.156</v>
      </c>
      <c r="C112" s="83">
        <v>0.17600000000000002</v>
      </c>
      <c r="D112" s="83"/>
      <c r="E112" s="84" t="s">
        <v>102</v>
      </c>
      <c r="F112" s="83">
        <v>0.203</v>
      </c>
      <c r="G112" s="83">
        <v>0.18100000000000002</v>
      </c>
    </row>
    <row r="113" spans="1:7" ht="12">
      <c r="A113" t="s">
        <v>44</v>
      </c>
      <c r="B113" s="83">
        <v>0.11900000000000001</v>
      </c>
      <c r="C113" s="83">
        <v>0.142</v>
      </c>
      <c r="D113" s="83"/>
      <c r="E113" s="84" t="s">
        <v>44</v>
      </c>
      <c r="F113" s="83">
        <v>0.127</v>
      </c>
      <c r="G113" s="83">
        <v>0.11199999999999999</v>
      </c>
    </row>
    <row r="114" spans="1:7" ht="12">
      <c r="A114" t="s">
        <v>104</v>
      </c>
      <c r="B114" s="83">
        <v>0.075</v>
      </c>
      <c r="C114" s="83">
        <v>0.09699999999999999</v>
      </c>
      <c r="D114" s="83"/>
      <c r="E114" s="84" t="s">
        <v>104</v>
      </c>
      <c r="F114" s="83">
        <v>0.085</v>
      </c>
      <c r="G114" s="83">
        <v>0.079</v>
      </c>
    </row>
    <row r="115" spans="1:7" ht="12">
      <c r="A115" t="s">
        <v>105</v>
      </c>
      <c r="B115" s="83">
        <v>0.07200000000000001</v>
      </c>
      <c r="C115" s="83">
        <v>0.1</v>
      </c>
      <c r="D115" s="83"/>
      <c r="E115" s="84" t="s">
        <v>105</v>
      </c>
      <c r="F115" s="83">
        <v>0.075</v>
      </c>
      <c r="G115" s="83">
        <v>0.07200000000000001</v>
      </c>
    </row>
    <row r="116" spans="2:7" ht="12">
      <c r="B116" s="12"/>
      <c r="C116" s="12"/>
      <c r="D116" s="12"/>
      <c r="E116" s="12"/>
      <c r="F116" s="12"/>
      <c r="G116" s="1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Littlefield</dc:creator>
  <cp:keywords/>
  <dc:description/>
  <cp:lastModifiedBy>Lawrence Littlefield</cp:lastModifiedBy>
  <dcterms:created xsi:type="dcterms:W3CDTF">2016-09-23T19:41:55Z</dcterms:created>
  <dcterms:modified xsi:type="dcterms:W3CDTF">2016-09-25T19:41:17Z</dcterms:modified>
  <cp:category/>
  <cp:version/>
  <cp:contentType/>
  <cp:contentStatus/>
</cp:coreProperties>
</file>