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65116" windowWidth="17080" windowHeight="17520" activeTab="3"/>
  </bookViews>
  <sheets>
    <sheet name="Chart1" sheetId="1" r:id="rId1"/>
    <sheet name="Chart2" sheetId="2" r:id="rId2"/>
    <sheet name="Chart3" sheetId="3" r:id="rId3"/>
    <sheet name="B20002" sheetId="4" r:id="rId4"/>
  </sheets>
  <definedNames/>
  <calcPr fullCalcOnLoad="1"/>
</workbook>
</file>

<file path=xl/sharedStrings.xml><?xml version="1.0" encoding="utf-8"?>
<sst xmlns="http://schemas.openxmlformats.org/spreadsheetml/2006/main" count="1163" uniqueCount="644">
  <si>
    <t>Connecticut</t>
  </si>
  <si>
    <t>40,009</t>
  </si>
  <si>
    <t>46,435</t>
  </si>
  <si>
    <t>32,701</t>
  </si>
  <si>
    <t>+/-695</t>
  </si>
  <si>
    <t>+/-629</t>
  </si>
  <si>
    <t>+/-1,010</t>
  </si>
  <si>
    <t>Delaware</t>
  </si>
  <si>
    <t>35,139</t>
  </si>
  <si>
    <t>40,025</t>
  </si>
  <si>
    <t>30,711</t>
  </si>
  <si>
    <t>+/-1,035</t>
  </si>
  <si>
    <t>+/-1,152</t>
  </si>
  <si>
    <t>+/-688</t>
  </si>
  <si>
    <t>District of Columbia</t>
  </si>
  <si>
    <t>Note:  Most of the states that did the best benefitted from an oil and gas boom, but that has now gone into reverse and so, it is likely, have their income gains.</t>
  </si>
  <si>
    <t>Florida</t>
  </si>
  <si>
    <t>28,381</t>
  </si>
  <si>
    <t>31,441</t>
  </si>
  <si>
    <t>25,382</t>
  </si>
  <si>
    <t>+/-319</t>
  </si>
  <si>
    <t>+/-163</t>
  </si>
  <si>
    <t>+/-189</t>
  </si>
  <si>
    <t>Georgia</t>
  </si>
  <si>
    <t>30,284</t>
  </si>
  <si>
    <t>35,154</t>
  </si>
  <si>
    <t>25,277</t>
  </si>
  <si>
    <t>+/-153</t>
  </si>
  <si>
    <t>+/-368</t>
  </si>
  <si>
    <t>+/-236</t>
  </si>
  <si>
    <t>Hawaii</t>
  </si>
  <si>
    <t>34,730</t>
  </si>
  <si>
    <t>38,276</t>
  </si>
  <si>
    <t>30,911</t>
  </si>
  <si>
    <t>+/-1,020</t>
  </si>
  <si>
    <t>+/-1,690</t>
  </si>
  <si>
    <t>+/-374</t>
  </si>
  <si>
    <t>Idaho</t>
  </si>
  <si>
    <t>25,680</t>
  </si>
  <si>
    <t>32,036</t>
  </si>
  <si>
    <t>19,349</t>
  </si>
  <si>
    <t>+/-510</t>
  </si>
  <si>
    <t>+/-505</t>
  </si>
  <si>
    <t>+/-851</t>
  </si>
  <si>
    <t>Illinois</t>
  </si>
  <si>
    <t>32,904</t>
  </si>
  <si>
    <t>40,856</t>
  </si>
  <si>
    <t>27,150</t>
  </si>
  <si>
    <t>+/-535</t>
  </si>
  <si>
    <t>+/-205</t>
  </si>
  <si>
    <t>+/-266</t>
  </si>
  <si>
    <t>Indiana</t>
  </si>
  <si>
    <t>30,229</t>
  </si>
  <si>
    <t>36,454</t>
  </si>
  <si>
    <t>23,449</t>
  </si>
  <si>
    <t>+/-167</t>
  </si>
  <si>
    <t>+/-427</t>
  </si>
  <si>
    <t>Iowa</t>
  </si>
  <si>
    <t>30,916</t>
  </si>
  <si>
    <t>37,901</t>
  </si>
  <si>
    <t>25,007</t>
  </si>
  <si>
    <t>+/-260</t>
  </si>
  <si>
    <t>+/-1,132</t>
  </si>
  <si>
    <t>+/-409</t>
  </si>
  <si>
    <t>Kansas</t>
  </si>
  <si>
    <t>31,014</t>
  </si>
  <si>
    <t>37,240</t>
  </si>
  <si>
    <t>24,650</t>
  </si>
  <si>
    <t>+/-272</t>
  </si>
  <si>
    <t>+/-502</t>
  </si>
  <si>
    <t>+/-548</t>
  </si>
  <si>
    <t>Kentucky</t>
  </si>
  <si>
    <t>27,807</t>
  </si>
  <si>
    <t>32,295</t>
  </si>
  <si>
    <t>23,160</t>
  </si>
  <si>
    <t>+/-597</t>
  </si>
  <si>
    <t>+/-303</t>
  </si>
  <si>
    <t>+/-493</t>
  </si>
  <si>
    <t>Louisiana</t>
  </si>
  <si>
    <t>30,263</t>
  </si>
  <si>
    <t>37,630</t>
  </si>
  <si>
    <t>23,460</t>
  </si>
  <si>
    <t>+/-291</t>
  </si>
  <si>
    <t>+/-1,080</t>
  </si>
  <si>
    <t>+/-666</t>
  </si>
  <si>
    <t>+/-594</t>
  </si>
  <si>
    <t>+/-2,139</t>
  </si>
  <si>
    <t>+/-521</t>
  </si>
  <si>
    <t>Nebraska</t>
  </si>
  <si>
    <t>31,024</t>
  </si>
  <si>
    <t>36,817</t>
  </si>
  <si>
    <t>25,264</t>
  </si>
  <si>
    <t>+/-249</t>
  </si>
  <si>
    <t>+/-479</t>
  </si>
  <si>
    <t>+/-530</t>
  </si>
  <si>
    <t>Nevada</t>
  </si>
  <si>
    <t>30,799</t>
  </si>
  <si>
    <t>33,560</t>
  </si>
  <si>
    <t>26,848</t>
  </si>
  <si>
    <t>+/-241</t>
  </si>
  <si>
    <t>+/-1,221</t>
  </si>
  <si>
    <t>+/-428</t>
  </si>
  <si>
    <t>New Hampshire</t>
  </si>
  <si>
    <t>36,500</t>
  </si>
  <si>
    <t>42,344</t>
  </si>
  <si>
    <t>30,621</t>
  </si>
  <si>
    <t>+/-438</t>
  </si>
  <si>
    <t>+/-898</t>
  </si>
  <si>
    <t>+/-583</t>
  </si>
  <si>
    <t/>
  </si>
  <si>
    <t>39,245</t>
  </si>
  <si>
    <t>46,574</t>
  </si>
  <si>
    <t>31,765</t>
  </si>
  <si>
    <t>+/-664</t>
  </si>
  <si>
    <t>+/-452</t>
  </si>
  <si>
    <t>+/-228</t>
  </si>
  <si>
    <t>New Mexico</t>
  </si>
  <si>
    <t>26,244</t>
  </si>
  <si>
    <t>30,564</t>
  </si>
  <si>
    <t>21,976</t>
  </si>
  <si>
    <t>+/-473</t>
  </si>
  <si>
    <t>+/-488</t>
  </si>
  <si>
    <t>+/-464</t>
  </si>
  <si>
    <t>New York</t>
  </si>
  <si>
    <t>35,580</t>
  </si>
  <si>
    <t>40,570</t>
  </si>
  <si>
    <t>30,878</t>
  </si>
  <si>
    <t>+/-174</t>
  </si>
  <si>
    <t>+/-194</t>
  </si>
  <si>
    <t>+/-179</t>
  </si>
  <si>
    <t>North Carolina</t>
  </si>
  <si>
    <t>29,355</t>
  </si>
  <si>
    <t>32,379</t>
  </si>
  <si>
    <t>25,123</t>
  </si>
  <si>
    <t>+/-245</t>
  </si>
  <si>
    <t>+/-280</t>
  </si>
  <si>
    <t>North Dakota</t>
  </si>
  <si>
    <t>34,336</t>
  </si>
  <si>
    <t>42,186</t>
  </si>
  <si>
    <t>26,799</t>
  </si>
  <si>
    <t>+/-1,501</t>
  </si>
  <si>
    <t>+/-906</t>
  </si>
  <si>
    <t>+/-767</t>
  </si>
  <si>
    <t>Ohio</t>
  </si>
  <si>
    <t>30,635</t>
  </si>
  <si>
    <t>36,958</t>
  </si>
  <si>
    <t>24,837</t>
  </si>
  <si>
    <t>+/-127</t>
  </si>
  <si>
    <t>+/-226</t>
  </si>
  <si>
    <t>+/-306</t>
  </si>
  <si>
    <t>Oklahoma</t>
  </si>
  <si>
    <t>29,108</t>
  </si>
  <si>
    <t>35,488</t>
  </si>
  <si>
    <t>22,889</t>
  </si>
  <si>
    <t>+/-395</t>
  </si>
  <si>
    <t>+/-349</t>
  </si>
  <si>
    <t>+/-468</t>
  </si>
  <si>
    <t>Oregon</t>
  </si>
  <si>
    <t>28,933</t>
  </si>
  <si>
    <t>34,277</t>
  </si>
  <si>
    <t>24,310</t>
  </si>
  <si>
    <t>+/-500</t>
  </si>
  <si>
    <t>+/-1,201</t>
  </si>
  <si>
    <t>+/-411</t>
  </si>
  <si>
    <t>Pennsylvania</t>
  </si>
  <si>
    <t>31,911</t>
  </si>
  <si>
    <t>39,778</t>
  </si>
  <si>
    <t>26,505</t>
  </si>
  <si>
    <t>+/-116</t>
  </si>
  <si>
    <t>+/-590</t>
  </si>
  <si>
    <t>+/-180</t>
  </si>
  <si>
    <t>Rhode Island</t>
  </si>
  <si>
    <t>34,890</t>
  </si>
  <si>
    <t>40,264</t>
  </si>
  <si>
    <t>30,200</t>
  </si>
  <si>
    <t>+/-1,189</t>
  </si>
  <si>
    <t>+/-785</t>
  </si>
  <si>
    <t>South Carolina</t>
  </si>
  <si>
    <t>27,657</t>
  </si>
  <si>
    <t>31,974</t>
  </si>
  <si>
    <t>23,796</t>
  </si>
  <si>
    <t>+/-586</t>
  </si>
  <si>
    <t>Median earnings in the past 12 months (in 2015 Inflation-adjusted dollars) --</t>
  </si>
  <si>
    <t>Total:</t>
  </si>
  <si>
    <t>Male</t>
  </si>
  <si>
    <t>Female</t>
  </si>
  <si>
    <t>Alabama</t>
  </si>
  <si>
    <t>Estimate</t>
  </si>
  <si>
    <t>28,262</t>
  </si>
  <si>
    <t>34,804</t>
  </si>
  <si>
    <t>22,998</t>
  </si>
  <si>
    <t>Margin of Error</t>
  </si>
  <si>
    <t>+/-722</t>
  </si>
  <si>
    <t>+/-1,027</t>
  </si>
  <si>
    <t>+/-624</t>
  </si>
  <si>
    <t>Alaska</t>
  </si>
  <si>
    <t>35,552</t>
  </si>
  <si>
    <t>41,430</t>
  </si>
  <si>
    <t>29,648</t>
  </si>
  <si>
    <t>+/-770</t>
  </si>
  <si>
    <t>+/-777</t>
  </si>
  <si>
    <t>+/-1,071</t>
  </si>
  <si>
    <t>Arizona</t>
  </si>
  <si>
    <t>30,110</t>
  </si>
  <si>
    <t>32,726</t>
  </si>
  <si>
    <t>25,860</t>
  </si>
  <si>
    <t>+/-246</t>
  </si>
  <si>
    <t>+/-826</t>
  </si>
  <si>
    <t>+/-375</t>
  </si>
  <si>
    <t>Arkansas</t>
  </si>
  <si>
    <t>26,798</t>
  </si>
  <si>
    <t>31,104</t>
  </si>
  <si>
    <t>22,642</t>
  </si>
  <si>
    <t>+/-321</t>
  </si>
  <si>
    <t>+/-383</t>
  </si>
  <si>
    <t>+/-526</t>
  </si>
  <si>
    <t>California</t>
  </si>
  <si>
    <t>31,733</t>
  </si>
  <si>
    <t>36,556</t>
  </si>
  <si>
    <t>27,038</t>
  </si>
  <si>
    <t>+/-79</t>
  </si>
  <si>
    <t>+/-139</t>
  </si>
  <si>
    <t>+/-156</t>
  </si>
  <si>
    <t>Colorado</t>
  </si>
  <si>
    <t>33,462</t>
  </si>
  <si>
    <t>40,186</t>
  </si>
  <si>
    <t>28,642</t>
  </si>
  <si>
    <t>+/-685</t>
  </si>
  <si>
    <t>+/-443</t>
  </si>
  <si>
    <t>+/-635</t>
  </si>
  <si>
    <t>Wisconsin</t>
  </si>
  <si>
    <t>31,474</t>
  </si>
  <si>
    <t>37,774</t>
  </si>
  <si>
    <t>26,173</t>
  </si>
  <si>
    <t>+/-149</t>
  </si>
  <si>
    <t>+/-578</t>
  </si>
  <si>
    <t>Wyoming</t>
  </si>
  <si>
    <t>31,524</t>
  </si>
  <si>
    <t>42,376</t>
  </si>
  <si>
    <t>22,526</t>
  </si>
  <si>
    <t>+/-492</t>
  </si>
  <si>
    <t>+/-1,758</t>
  </si>
  <si>
    <t>+/-1,283</t>
  </si>
  <si>
    <t>Puerto Rico</t>
  </si>
  <si>
    <t>16,797</t>
  </si>
  <si>
    <t>16,756</t>
  </si>
  <si>
    <t>16,846</t>
  </si>
  <si>
    <t>+/-165</t>
  </si>
  <si>
    <t>+/-219</t>
  </si>
  <si>
    <t>49,891</t>
  </si>
  <si>
    <t>52,377</t>
  </si>
  <si>
    <t>45,201</t>
  </si>
  <si>
    <t>+/-1,904</t>
  </si>
  <si>
    <t>+/-3,566</t>
  </si>
  <si>
    <t>+/-2,212</t>
  </si>
  <si>
    <t>25,618</t>
  </si>
  <si>
    <t>31,389</t>
  </si>
  <si>
    <t>20,535</t>
  </si>
  <si>
    <t>+/-282</t>
  </si>
  <si>
    <t>+/-258</t>
  </si>
  <si>
    <t>25,038</t>
  </si>
  <si>
    <t>31,072</t>
  </si>
  <si>
    <t>19,717</t>
  </si>
  <si>
    <t>+/-371</t>
  </si>
  <si>
    <t>+/-392</t>
  </si>
  <si>
    <t>+/-451</t>
  </si>
  <si>
    <t>24,435</t>
  </si>
  <si>
    <t>30,523</t>
  </si>
  <si>
    <t>19,435</t>
  </si>
  <si>
    <t>+/-385</t>
  </si>
  <si>
    <t>+/-508</t>
  </si>
  <si>
    <t>23,467</t>
  </si>
  <si>
    <t>30,962</t>
  </si>
  <si>
    <t>17,457</t>
  </si>
  <si>
    <t>+/-366</t>
  </si>
  <si>
    <t>24,844</t>
  </si>
  <si>
    <t>30,508</t>
  </si>
  <si>
    <t>20,492</t>
  </si>
  <si>
    <t>+/-447</t>
  </si>
  <si>
    <t>35,144</t>
  </si>
  <si>
    <t>41,221</t>
  </si>
  <si>
    <t>29,590</t>
  </si>
  <si>
    <t>+/-295</t>
  </si>
  <si>
    <t>+/-310</t>
  </si>
  <si>
    <t>33,544</t>
  </si>
  <si>
    <t>41,252</t>
  </si>
  <si>
    <t>27,101</t>
  </si>
  <si>
    <t>+/-372</t>
  </si>
  <si>
    <t>+/-324</t>
  </si>
  <si>
    <t>27,468</t>
  </si>
  <si>
    <t>35,738</t>
  </si>
  <si>
    <t>21,105</t>
  </si>
  <si>
    <t>+/-210</t>
  </si>
  <si>
    <t>+/-312</t>
  </si>
  <si>
    <t>+/-196</t>
  </si>
  <si>
    <t>29,687</t>
  </si>
  <si>
    <t>36,028</t>
  </si>
  <si>
    <t>23,722</t>
  </si>
  <si>
    <t>+/-358</t>
  </si>
  <si>
    <t>22,042</t>
  </si>
  <si>
    <t>26,849</t>
  </si>
  <si>
    <t>17,423</t>
  </si>
  <si>
    <t>+/-270</t>
  </si>
  <si>
    <t>+/-357</t>
  </si>
  <si>
    <t>+/-364</t>
  </si>
  <si>
    <t>25,422</t>
  </si>
  <si>
    <t>31,177</t>
  </si>
  <si>
    <t>20,533</t>
  </si>
  <si>
    <t>+/-212</t>
  </si>
  <si>
    <t>+/-237</t>
  </si>
  <si>
    <t>21,472</t>
  </si>
  <si>
    <t>27,562</t>
  </si>
  <si>
    <t>16,145</t>
  </si>
  <si>
    <t>+/-957</t>
  </si>
  <si>
    <t>+/-565</t>
  </si>
  <si>
    <t>24,865</t>
  </si>
  <si>
    <t>30,364</t>
  </si>
  <si>
    <t>20,085</t>
  </si>
  <si>
    <t>+/-287</t>
  </si>
  <si>
    <t>+/-380</t>
  </si>
  <si>
    <t>28,486</t>
  </si>
  <si>
    <t>32,205</t>
  </si>
  <si>
    <t>24,248</t>
  </si>
  <si>
    <t>+/-481</t>
  </si>
  <si>
    <t>+/-415</t>
  </si>
  <si>
    <t>31,054</t>
  </si>
  <si>
    <t>38,832</t>
  </si>
  <si>
    <t>24,385</t>
  </si>
  <si>
    <t>+/-351</t>
  </si>
  <si>
    <t>+/-1,064</t>
  </si>
  <si>
    <t>Maine</t>
  </si>
  <si>
    <t>29,367</t>
  </si>
  <si>
    <t>34,492</t>
  </si>
  <si>
    <t>25,045</t>
  </si>
  <si>
    <t>+/-858</t>
  </si>
  <si>
    <t>+/-1,570</t>
  </si>
  <si>
    <t>+/-693</t>
  </si>
  <si>
    <t>Maryland</t>
  </si>
  <si>
    <t>40,893</t>
  </si>
  <si>
    <t>46,509</t>
  </si>
  <si>
    <t>35,647</t>
  </si>
  <si>
    <t>+/-224</t>
  </si>
  <si>
    <t>+/-531</t>
  </si>
  <si>
    <t>+/-410</t>
  </si>
  <si>
    <t>Massachusetts</t>
  </si>
  <si>
    <t>38,648</t>
  </si>
  <si>
    <t>45,792</t>
  </si>
  <si>
    <t>31,845</t>
  </si>
  <si>
    <t>+/-743</t>
  </si>
  <si>
    <t>+/-553</t>
  </si>
  <si>
    <t>+/-265</t>
  </si>
  <si>
    <t>Michigan</t>
  </si>
  <si>
    <t>29,704</t>
  </si>
  <si>
    <t>36,390</t>
  </si>
  <si>
    <t>22,803</t>
  </si>
  <si>
    <t>+/-389</t>
  </si>
  <si>
    <t>+/-254</t>
  </si>
  <si>
    <t>+/-397</t>
  </si>
  <si>
    <t>Minnesota</t>
  </si>
  <si>
    <t>35,147</t>
  </si>
  <si>
    <t>40,930</t>
  </si>
  <si>
    <t>29,658</t>
  </si>
  <si>
    <t>+/-183</t>
  </si>
  <si>
    <t>+/-232</t>
  </si>
  <si>
    <t>+/-528</t>
  </si>
  <si>
    <t>Mississippi</t>
  </si>
  <si>
    <t>26,953</t>
  </si>
  <si>
    <t>31,700</t>
  </si>
  <si>
    <t>22,381</t>
  </si>
  <si>
    <t>+/-348</t>
  </si>
  <si>
    <t>+/-354</t>
  </si>
  <si>
    <t>+/-485</t>
  </si>
  <si>
    <t>Missouri</t>
  </si>
  <si>
    <t>30,139</t>
  </si>
  <si>
    <t>35,628</t>
  </si>
  <si>
    <t>24,872</t>
  </si>
  <si>
    <t>+/-178</t>
  </si>
  <si>
    <t>+/-284</t>
  </si>
  <si>
    <t>+/-436</t>
  </si>
  <si>
    <t>Montana</t>
  </si>
  <si>
    <t>27,317</t>
  </si>
  <si>
    <t>32,489</t>
  </si>
  <si>
    <t>22,262</t>
  </si>
  <si>
    <t>30,885</t>
  </si>
  <si>
    <t>22,603</t>
  </si>
  <si>
    <t>+/-273</t>
  </si>
  <si>
    <t>+/-333</t>
  </si>
  <si>
    <t>+/-412</t>
  </si>
  <si>
    <t>22,122</t>
  </si>
  <si>
    <t>26,202</t>
  </si>
  <si>
    <t>18,032</t>
  </si>
  <si>
    <t>+/-413</t>
  </si>
  <si>
    <t>+/-455</t>
  </si>
  <si>
    <t>30,018</t>
  </si>
  <si>
    <t>35,076</t>
  </si>
  <si>
    <t>24,025</t>
  </si>
  <si>
    <t>+/-152</t>
  </si>
  <si>
    <t>+/-162</t>
  </si>
  <si>
    <t>+/-222</t>
  </si>
  <si>
    <t>29,438</t>
  </si>
  <si>
    <t>34,872</t>
  </si>
  <si>
    <t>23,544</t>
  </si>
  <si>
    <t>+/-506</t>
  </si>
  <si>
    <t>+/-595</t>
  </si>
  <si>
    <t>+/-403</t>
  </si>
  <si>
    <t>35,387</t>
  </si>
  <si>
    <t>41,903</t>
  </si>
  <si>
    <t>28,730</t>
  </si>
  <si>
    <t>New Jersey</t>
  </si>
  <si>
    <t>30,908</t>
  </si>
  <si>
    <t>19,450</t>
  </si>
  <si>
    <t>+/-391</t>
  </si>
  <si>
    <t>+/-359</t>
  </si>
  <si>
    <t>27,395</t>
  </si>
  <si>
    <t>34,209</t>
  </si>
  <si>
    <t>21,660</t>
  </si>
  <si>
    <t>+/-147</t>
  </si>
  <si>
    <t>+/-328</t>
  </si>
  <si>
    <t>+/-182</t>
  </si>
  <si>
    <t>30,742</t>
  </si>
  <si>
    <t>36,536</t>
  </si>
  <si>
    <t>25,252</t>
  </si>
  <si>
    <t>+/-885</t>
  </si>
  <si>
    <t>+/-766</t>
  </si>
  <si>
    <t>24,532</t>
  </si>
  <si>
    <t>29,863</t>
  </si>
  <si>
    <t>20,060</t>
  </si>
  <si>
    <t>+/-290</t>
  </si>
  <si>
    <t>+/-522</t>
  </si>
  <si>
    <t>+/-323</t>
  </si>
  <si>
    <t>23,110</t>
  </si>
  <si>
    <t>28,214</t>
  </si>
  <si>
    <t>19,244</t>
  </si>
  <si>
    <t>+/-384</t>
  </si>
  <si>
    <t>+/-905</t>
  </si>
  <si>
    <t>+/-542</t>
  </si>
  <si>
    <t>24,984</t>
  </si>
  <si>
    <t>30,254</t>
  </si>
  <si>
    <t>20,187</t>
  </si>
  <si>
    <t>+/-271</t>
  </si>
  <si>
    <t>24,952</t>
  </si>
  <si>
    <t>30,080</t>
  </si>
  <si>
    <t>19,931</t>
  </si>
  <si>
    <t>+/-186</t>
  </si>
  <si>
    <t>+/-188</t>
  </si>
  <si>
    <t>23,144</t>
  </si>
  <si>
    <t>31,246</t>
  </si>
  <si>
    <t>16,060</t>
  </si>
  <si>
    <t>+/-387</t>
  </si>
  <si>
    <t>+/-439</t>
  </si>
  <si>
    <t>26,260</t>
  </si>
  <si>
    <t>31,430</t>
  </si>
  <si>
    <t>21,812</t>
  </si>
  <si>
    <t>+/-519</t>
  </si>
  <si>
    <t>+/-558</t>
  </si>
  <si>
    <t>+/-555</t>
  </si>
  <si>
    <t>31,108</t>
  </si>
  <si>
    <t>37,120</t>
  </si>
  <si>
    <t>25,286</t>
  </si>
  <si>
    <t>+/-326</t>
  </si>
  <si>
    <t>+/-329</t>
  </si>
  <si>
    <t>29,052</t>
  </si>
  <si>
    <t>35,794</t>
  </si>
  <si>
    <t>22,340</t>
  </si>
  <si>
    <t>+/-442</t>
  </si>
  <si>
    <t>+/-416</t>
  </si>
  <si>
    <t>22,691</t>
  </si>
  <si>
    <t>28,940</t>
  </si>
  <si>
    <t>17,178</t>
  </si>
  <si>
    <t>+/-931</t>
  </si>
  <si>
    <t>+/-448</t>
  </si>
  <si>
    <t>27,387</t>
  </si>
  <si>
    <t>33,986</t>
  </si>
  <si>
    <t>21,937</t>
  </si>
  <si>
    <t>+/-164</t>
  </si>
  <si>
    <t>+/-393</t>
  </si>
  <si>
    <t>+/-204</t>
  </si>
  <si>
    <t>23,752</t>
  </si>
  <si>
    <t>33,291</t>
  </si>
  <si>
    <t>16,197</t>
  </si>
  <si>
    <t>+/-1,850</t>
  </si>
  <si>
    <t>+/-649</t>
  </si>
  <si>
    <t>14,133</t>
  </si>
  <si>
    <t>14,326</t>
  </si>
  <si>
    <t>+/-268</t>
  </si>
  <si>
    <t>South Dakota</t>
  </si>
  <si>
    <t>30,002</t>
  </si>
  <si>
    <t>35,574</t>
  </si>
  <si>
    <t>25,063</t>
  </si>
  <si>
    <t>+/-618</t>
  </si>
  <si>
    <t>+/-720</t>
  </si>
  <si>
    <t>Tennessee</t>
  </si>
  <si>
    <t>28,489</t>
  </si>
  <si>
    <t>32,734</t>
  </si>
  <si>
    <t>23,982</t>
  </si>
  <si>
    <t>+/-453</t>
  </si>
  <si>
    <t>+/-776</t>
  </si>
  <si>
    <t>+/-388</t>
  </si>
  <si>
    <t>Texas</t>
  </si>
  <si>
    <t>31,038</t>
  </si>
  <si>
    <t>36,598</t>
  </si>
  <si>
    <t>+/-203</t>
  </si>
  <si>
    <t>+/-206</t>
  </si>
  <si>
    <t>Utah</t>
  </si>
  <si>
    <t>29,188</t>
  </si>
  <si>
    <t>36,791</t>
  </si>
  <si>
    <t>21,143</t>
  </si>
  <si>
    <t>+/-765</t>
  </si>
  <si>
    <t>+/-457</t>
  </si>
  <si>
    <t>Vermont</t>
  </si>
  <si>
    <t>31,002</t>
  </si>
  <si>
    <t>35,502</t>
  </si>
  <si>
    <t>26,541</t>
  </si>
  <si>
    <t>+/-449</t>
  </si>
  <si>
    <t>+/-641</t>
  </si>
  <si>
    <t>+/-850</t>
  </si>
  <si>
    <t>Virginia</t>
  </si>
  <si>
    <t>35,296</t>
  </si>
  <si>
    <t>41,421</t>
  </si>
  <si>
    <t>30,119</t>
  </si>
  <si>
    <t>+/-299</t>
  </si>
  <si>
    <t>+/-305</t>
  </si>
  <si>
    <t>+/-289</t>
  </si>
  <si>
    <t>Washington</t>
  </si>
  <si>
    <t>35,414</t>
  </si>
  <si>
    <t>41,859</t>
  </si>
  <si>
    <t>28,451</t>
  </si>
  <si>
    <t>+/-257</t>
  </si>
  <si>
    <t>+/-330</t>
  </si>
  <si>
    <t>+/-544</t>
  </si>
  <si>
    <t>West Virginia</t>
  </si>
  <si>
    <t>27,527</t>
  </si>
  <si>
    <t>33,822</t>
  </si>
  <si>
    <t>22,951</t>
  </si>
  <si>
    <t>+/-696</t>
  </si>
  <si>
    <t>+/-1,792</t>
  </si>
  <si>
    <t>+/-811</t>
  </si>
  <si>
    <t>13,882</t>
  </si>
  <si>
    <t>+/-209</t>
  </si>
  <si>
    <t>+/-314</t>
  </si>
  <si>
    <t>All Workers</t>
  </si>
  <si>
    <t>2005 ($2015)</t>
  </si>
  <si>
    <t>Pct Chng</t>
  </si>
  <si>
    <t>Male</t>
  </si>
  <si>
    <t>Female</t>
  </si>
  <si>
    <t>Source:  2005 and 2015 American Community Survey, U.S&gt; Census Bureau</t>
  </si>
  <si>
    <t>B20002: MEDIAN EARNINGS IN THE PAST 12 MONTHS (IN 2015 INFLATION-ADJUSTED DOLLARS) BY SEX FOR THE POPULATION 16 YEARS AND OVER WITH EARNINGS IN THE PAST 12 MONTHS - Universe: Population 16 years and over with earnings</t>
  </si>
  <si>
    <t>+/-344</t>
  </si>
  <si>
    <t>30,702</t>
  </si>
  <si>
    <t>36,592</t>
  </si>
  <si>
    <t>25,413</t>
  </si>
  <si>
    <t>+/-600</t>
  </si>
  <si>
    <t>+/-948</t>
  </si>
  <si>
    <t>+/-823</t>
  </si>
  <si>
    <t>36,948</t>
  </si>
  <si>
    <t>38,801</t>
  </si>
  <si>
    <t>35,743</t>
  </si>
  <si>
    <t>+/-943</t>
  </si>
  <si>
    <t>+/-2,911</t>
  </si>
  <si>
    <t>+/-1,044</t>
  </si>
  <si>
    <t>25,951</t>
  </si>
  <si>
    <t>30,520</t>
  </si>
  <si>
    <t>21,701</t>
  </si>
  <si>
    <t>+/-154</t>
  </si>
  <si>
    <t>+/-170</t>
  </si>
  <si>
    <t>+/-169</t>
  </si>
  <si>
    <t>27,320</t>
  </si>
  <si>
    <t>22,376</t>
  </si>
  <si>
    <t>+/-243</t>
  </si>
  <si>
    <t>29,287</t>
  </si>
  <si>
    <t>34,993</t>
  </si>
  <si>
    <t>24,317</t>
  </si>
  <si>
    <t>+/-771</t>
  </si>
  <si>
    <t>+/-1,084</t>
  </si>
  <si>
    <t>+/-647</t>
  </si>
  <si>
    <t>21,888</t>
  </si>
  <si>
    <t>28,197</t>
  </si>
  <si>
    <t>16,358</t>
  </si>
  <si>
    <t>+/-363</t>
  </si>
  <si>
    <t>+/-928</t>
  </si>
  <si>
    <t>+/-465</t>
  </si>
  <si>
    <t>29,598</t>
  </si>
  <si>
    <t>36,070</t>
  </si>
  <si>
    <t>23,010</t>
  </si>
  <si>
    <t>+/-315</t>
  </si>
  <si>
    <t>+/-352</t>
  </si>
  <si>
    <t>26,442</t>
  </si>
  <si>
    <t>32,922</t>
  </si>
  <si>
    <t>20,645</t>
  </si>
  <si>
    <t>+/-187</t>
  </si>
  <si>
    <t>+/-407</t>
  </si>
  <si>
    <t>+/-216</t>
  </si>
  <si>
    <t>Median Work Earnings of Workers Age 16+</t>
  </si>
  <si>
    <t>Median Work Earnings of Male Workers Age 16+:  Inflation-Adjusted Percent Change 2005-15</t>
  </si>
  <si>
    <t>Median Work Earnings of Female Workers Age 16+:  Inflation-Adjusted Percent Change 2005-15</t>
  </si>
  <si>
    <t>+/-744</t>
  </si>
  <si>
    <t>35,468</t>
  </si>
  <si>
    <t>42,397</t>
  </si>
  <si>
    <t>27,973</t>
  </si>
  <si>
    <t>+/-279</t>
  </si>
  <si>
    <t>+/-313</t>
  </si>
  <si>
    <t>+/-513</t>
  </si>
  <si>
    <t>22,131</t>
  </si>
  <si>
    <t>26,440</t>
  </si>
  <si>
    <t>17,902</t>
  </si>
  <si>
    <t>+/-334</t>
  </si>
  <si>
    <t>+/-616</t>
  </si>
  <si>
    <t>30,983</t>
  </si>
  <si>
    <t>36,214</t>
  </si>
  <si>
    <t>26,222</t>
  </si>
  <si>
    <t>+/-146</t>
  </si>
  <si>
    <t>+/-296</t>
  </si>
  <si>
    <t>25,111</t>
  </si>
  <si>
    <t>29,803</t>
  </si>
  <si>
    <t>20,782</t>
  </si>
  <si>
    <t>+/-398</t>
  </si>
  <si>
    <t>23,789</t>
  </si>
  <si>
    <t>30,422</t>
  </si>
  <si>
    <t>19,336</t>
  </si>
  <si>
    <t>+/-527</t>
  </si>
  <si>
    <t>+/-738</t>
  </si>
  <si>
    <t>26,706</t>
  </si>
  <si>
    <t>33,151</t>
  </si>
  <si>
    <t>21,178</t>
  </si>
  <si>
    <t>+/-191</t>
  </si>
  <si>
    <t>22,901</t>
  </si>
  <si>
    <t>28,348</t>
  </si>
  <si>
    <t>17,790</t>
  </si>
  <si>
    <t>+/-577</t>
  </si>
  <si>
    <t>+/-474</t>
  </si>
  <si>
    <t>24,825</t>
  </si>
  <si>
    <t>Median earnings in the past 12 months (in 2005 inflation-adjusted dollars) --</t>
  </si>
  <si>
    <t>23,817</t>
  </si>
  <si>
    <t>30,312</t>
  </si>
  <si>
    <t>18,188</t>
  </si>
  <si>
    <t>+/-367</t>
  </si>
  <si>
    <t>+/-390</t>
  </si>
  <si>
    <t>30,388</t>
  </si>
  <si>
    <t>36,729</t>
  </si>
  <si>
    <t>23,153</t>
  </si>
  <si>
    <t>+/-585</t>
  </si>
  <si>
    <t>+/-1,055</t>
  </si>
  <si>
    <t>+/-1,104</t>
  </si>
  <si>
    <t>26,764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</si>
</sst>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_);_(&quot;$&quot;* \(#,##0.0\);_(&quot;$&quot;* &quot;-&quot;??_);_(@_)"/>
    <numFmt numFmtId="169" formatCode="_(&quot;$&quot;* #,##0_);_(&quot;$&quot;* \(#,##0\);_(&quot;$&quot;* &quot;-&quot;??_);_(@_)"/>
    <numFmt numFmtId="170" formatCode="0.0%"/>
    <numFmt numFmtId="171" formatCode="General"/>
    <numFmt numFmtId="172" formatCode="0.0%"/>
  </numFmts>
  <fonts count="10">
    <font>
      <sz val="10"/>
      <name val="Arial"/>
      <family val="0"/>
    </font>
    <font>
      <sz val="10"/>
      <color indexed="8"/>
      <name val="SansSerif"/>
      <family val="0"/>
    </font>
    <font>
      <sz val="8"/>
      <name val="Verdana"/>
      <family val="0"/>
    </font>
    <font>
      <u val="single"/>
      <sz val="10"/>
      <color indexed="12"/>
      <name val="Arial"/>
      <family val="0"/>
    </font>
    <font>
      <u val="single"/>
      <sz val="10"/>
      <color indexed="61"/>
      <name val="Arial"/>
      <family val="0"/>
    </font>
    <font>
      <sz val="12"/>
      <color indexed="8"/>
      <name val="SansSerif"/>
      <family val="0"/>
    </font>
    <font>
      <b/>
      <sz val="12"/>
      <color indexed="8"/>
      <name val="SansSerif"/>
      <family val="0"/>
    </font>
    <font>
      <sz val="10"/>
      <color indexed="8"/>
      <name val="Calibri"/>
      <family val="0"/>
    </font>
    <font>
      <b/>
      <sz val="18"/>
      <color indexed="8"/>
      <name val="Calibri"/>
      <family val="0"/>
    </font>
    <font>
      <sz val="11"/>
      <color indexed="8"/>
      <name val="Calibri"/>
      <family val="0"/>
    </font>
  </fonts>
  <fills count="3">
    <fill>
      <patternFill/>
    </fill>
    <fill>
      <patternFill patternType="gray125"/>
    </fill>
    <fill>
      <patternFill patternType="solid">
        <fgColor indexed="9"/>
        <bgColor indexed="64"/>
      </patternFill>
    </fill>
  </fills>
  <borders count="15">
    <border>
      <left/>
      <right/>
      <top/>
      <bottom/>
      <diagonal/>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color indexed="63"/>
      </right>
      <top style="thin">
        <color indexed="8"/>
      </top>
      <bottom>
        <color indexed="8"/>
      </bottom>
    </border>
    <border>
      <left>
        <color indexed="8"/>
      </left>
      <right>
        <color indexed="63"/>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right" vertical="top"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right" vertical="top" wrapText="1"/>
    </xf>
    <xf numFmtId="0" fontId="1" fillId="2" borderId="10" xfId="0" applyFont="1" applyFill="1" applyBorder="1" applyAlignment="1">
      <alignment horizontal="left" vertical="top" wrapText="1"/>
    </xf>
    <xf numFmtId="169" fontId="1" fillId="2" borderId="11" xfId="17" applyNumberFormat="1" applyFont="1" applyFill="1" applyBorder="1" applyAlignment="1">
      <alignment horizontal="right" vertical="top" wrapText="1"/>
    </xf>
    <xf numFmtId="170" fontId="1" fillId="2" borderId="11" xfId="21" applyNumberFormat="1" applyFont="1" applyFill="1" applyBorder="1" applyAlignment="1">
      <alignment horizontal="right" vertical="top" wrapText="1"/>
    </xf>
    <xf numFmtId="0" fontId="1" fillId="2" borderId="3" xfId="0" applyFont="1" applyFill="1" applyBorder="1" applyAlignment="1">
      <alignment horizontal="right" vertical="top" wrapText="1"/>
    </xf>
    <xf numFmtId="0" fontId="1" fillId="2" borderId="8" xfId="0" applyFont="1" applyFill="1" applyBorder="1" applyAlignment="1">
      <alignment horizontal="center" vertical="center" wrapText="1"/>
    </xf>
    <xf numFmtId="0" fontId="5" fillId="2" borderId="0" xfId="0" applyFont="1" applyFill="1" applyBorder="1" applyAlignment="1">
      <alignment horizontal="left" vertical="top" wrapText="1"/>
    </xf>
    <xf numFmtId="44" fontId="1" fillId="2" borderId="3" xfId="17" applyFont="1" applyFill="1" applyBorder="1" applyAlignment="1">
      <alignment horizontal="right" vertical="top" wrapText="1"/>
    </xf>
    <xf numFmtId="0" fontId="1"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169" fontId="6" fillId="2" borderId="11" xfId="17" applyNumberFormat="1" applyFont="1" applyFill="1" applyBorder="1" applyAlignment="1">
      <alignment horizontal="right" vertical="top" wrapText="1"/>
    </xf>
    <xf numFmtId="170" fontId="6" fillId="2" borderId="11" xfId="21" applyNumberFormat="1" applyFont="1" applyFill="1" applyBorder="1" applyAlignment="1">
      <alignment horizontal="right" vertical="top" wrapText="1"/>
    </xf>
    <xf numFmtId="0" fontId="6" fillId="2" borderId="3" xfId="0" applyFont="1" applyFill="1" applyBorder="1" applyAlignment="1">
      <alignment horizontal="right" vertical="top" wrapText="1"/>
    </xf>
    <xf numFmtId="44" fontId="6" fillId="2" borderId="3" xfId="17" applyFont="1" applyFill="1" applyBorder="1" applyAlignment="1">
      <alignment horizontal="right" vertical="top" wrapText="1"/>
    </xf>
    <xf numFmtId="170" fontId="0" fillId="0" borderId="0" xfId="21" applyNumberFormat="1" applyFont="1" applyAlignment="1">
      <alignment/>
    </xf>
    <xf numFmtId="170" fontId="0" fillId="0" borderId="0" xfId="0" applyNumberFormat="1" applyAlignment="1">
      <alignment/>
    </xf>
    <xf numFmtId="0" fontId="1"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8"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6" fillId="2" borderId="12" xfId="0" applyFon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Work Earnings of Workers Age 16+:
</a:t>
            </a:r>
            <a:r>
              <a:rPr lang="en-US" cap="none" sz="1800" b="1" i="0" u="none" baseline="0">
                <a:solidFill>
                  <a:srgbClr val="000000"/>
                </a:solidFill>
              </a:rPr>
              <a:t>Inflation-Adjusted Percent Change 2005 - 15</a:t>
            </a:r>
          </a:p>
        </c:rich>
      </c:tx>
      <c:layout>
        <c:manualLayout>
          <c:xMode val="factor"/>
          <c:yMode val="factor"/>
          <c:x val="-0.0015"/>
          <c:y val="-0.0065"/>
        </c:manualLayout>
      </c:layout>
      <c:spPr>
        <a:noFill/>
        <a:ln>
          <a:noFill/>
        </a:ln>
      </c:spPr>
    </c:title>
    <c:plotArea>
      <c:layout>
        <c:manualLayout>
          <c:xMode val="edge"/>
          <c:yMode val="edge"/>
          <c:x val="0.01575"/>
          <c:y val="0.23925"/>
          <c:w val="0.95675"/>
          <c:h val="0.723"/>
        </c:manualLayout>
      </c:layout>
      <c:barChart>
        <c:barDir val="bar"/>
        <c:grouping val="clustered"/>
        <c:varyColors val="0"/>
        <c:ser>
          <c:idx val="0"/>
          <c:order val="0"/>
          <c:tx>
            <c:strRef>
              <c:f>'B20002'!$AA$3</c:f>
              <c:strCache>
                <c:ptCount val="1"/>
                <c:pt idx="0">
                  <c:v>Median Work Earnings of Workers Age 16+</c:v>
                </c:pt>
              </c:strCache>
            </c:strRef>
          </c:tx>
          <c:spPr>
            <a:solidFill>
              <a:srgbClr val="FAC0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'B20002'!$Z$4:$Z$33</c:f>
              <c:strCache>
                <c:ptCount val="30"/>
                <c:pt idx="0">
                  <c:v>California</c:v>
                </c:pt>
                <c:pt idx="1">
                  <c:v>Nevada</c:v>
                </c:pt>
                <c:pt idx="2">
                  <c:v>Michigan</c:v>
                </c:pt>
                <c:pt idx="3">
                  <c:v>Florida</c:v>
                </c:pt>
                <c:pt idx="4">
                  <c:v>New Jersey</c:v>
                </c:pt>
                <c:pt idx="5">
                  <c:v>Georgia</c:v>
                </c:pt>
                <c:pt idx="6">
                  <c:v>Illinois</c:v>
                </c:pt>
                <c:pt idx="7">
                  <c:v>Arizona</c:v>
                </c:pt>
                <c:pt idx="8">
                  <c:v>South Carolina</c:v>
                </c:pt>
                <c:pt idx="9">
                  <c:v>Connecticut</c:v>
                </c:pt>
                <c:pt idx="10">
                  <c:v>Virginia</c:v>
                </c:pt>
                <c:pt idx="11">
                  <c:v>Rhode Island</c:v>
                </c:pt>
                <c:pt idx="12">
                  <c:v>Colorado</c:v>
                </c:pt>
                <c:pt idx="13">
                  <c:v>Kentucky</c:v>
                </c:pt>
                <c:pt idx="14">
                  <c:v>Tennessee</c:v>
                </c:pt>
                <c:pt idx="15">
                  <c:v>Indiana</c:v>
                </c:pt>
                <c:pt idx="16">
                  <c:v>Delaware</c:v>
                </c:pt>
                <c:pt idx="17">
                  <c:v>Ohio</c:v>
                </c:pt>
                <c:pt idx="18">
                  <c:v>New York</c:v>
                </c:pt>
                <c:pt idx="19">
                  <c:v>Wisconsin</c:v>
                </c:pt>
                <c:pt idx="20">
                  <c:v>Massachusetts</c:v>
                </c:pt>
                <c:pt idx="21">
                  <c:v>Maryland</c:v>
                </c:pt>
                <c:pt idx="22">
                  <c:v>Pennsylvania</c:v>
                </c:pt>
                <c:pt idx="23">
                  <c:v>Oregon</c:v>
                </c:pt>
                <c:pt idx="24">
                  <c:v>North Carolina</c:v>
                </c:pt>
                <c:pt idx="25">
                  <c:v>Alaska</c:v>
                </c:pt>
                <c:pt idx="26">
                  <c:v>Idaho</c:v>
                </c:pt>
                <c:pt idx="27">
                  <c:v>New Hampshire</c:v>
                </c:pt>
                <c:pt idx="28">
                  <c:v>Vermont</c:v>
                </c:pt>
                <c:pt idx="29">
                  <c:v>Maine</c:v>
                </c:pt>
              </c:strCache>
            </c:strRef>
          </c:cat>
          <c:val>
            <c:numRef>
              <c:f>'B20002'!$AA$4:$AA$33</c:f>
              <c:numCache>
                <c:ptCount val="30"/>
                <c:pt idx="0">
                  <c:v>-0.12893186890871167</c:v>
                </c:pt>
                <c:pt idx="1">
                  <c:v>-0.10910218802518179</c:v>
                </c:pt>
                <c:pt idx="2">
                  <c:v>-0.10893241776912777</c:v>
                </c:pt>
                <c:pt idx="3">
                  <c:v>-0.0988515449451346</c:v>
                </c:pt>
                <c:pt idx="4">
                  <c:v>-0.0882613195644355</c:v>
                </c:pt>
                <c:pt idx="5">
                  <c:v>-0.08661202653816835</c:v>
                </c:pt>
                <c:pt idx="6">
                  <c:v>-0.08397130757395999</c:v>
                </c:pt>
                <c:pt idx="7">
                  <c:v>-0.07299413730760174</c:v>
                </c:pt>
                <c:pt idx="8">
                  <c:v>-0.07104460741756469</c:v>
                </c:pt>
                <c:pt idx="9">
                  <c:v>-0.068384518464225</c:v>
                </c:pt>
                <c:pt idx="10">
                  <c:v>-0.06507634777282656</c:v>
                </c:pt>
                <c:pt idx="11">
                  <c:v>-0.06482777915876747</c:v>
                </c:pt>
                <c:pt idx="12">
                  <c:v>-0.0633737172678569</c:v>
                </c:pt>
                <c:pt idx="13">
                  <c:v>-0.062298652750669925</c:v>
                </c:pt>
                <c:pt idx="14">
                  <c:v>-0.06041087727519734</c:v>
                </c:pt>
                <c:pt idx="15">
                  <c:v>-0.057997129531223934</c:v>
                </c:pt>
                <c:pt idx="16">
                  <c:v>-0.05692663984165203</c:v>
                </c:pt>
                <c:pt idx="17">
                  <c:v>-0.054782428618395884</c:v>
                </c:pt>
                <c:pt idx="18">
                  <c:v>-0.053751458301503074</c:v>
                </c:pt>
                <c:pt idx="19">
                  <c:v>-0.05304307323410651</c:v>
                </c:pt>
                <c:pt idx="20">
                  <c:v>-0.0506312730904962</c:v>
                </c:pt>
                <c:pt idx="21">
                  <c:v>-0.04121655031048266</c:v>
                </c:pt>
                <c:pt idx="22">
                  <c:v>-0.04017544620958868</c:v>
                </c:pt>
                <c:pt idx="23">
                  <c:v>-0.039655714779315177</c:v>
                </c:pt>
                <c:pt idx="24">
                  <c:v>-0.036745995562351697</c:v>
                </c:pt>
                <c:pt idx="25">
                  <c:v>-0.03598305894894105</c:v>
                </c:pt>
                <c:pt idx="26">
                  <c:v>-0.03325555373221056</c:v>
                </c:pt>
                <c:pt idx="27">
                  <c:v>-0.03150348511510037</c:v>
                </c:pt>
                <c:pt idx="28">
                  <c:v>-0.02721304828234794</c:v>
                </c:pt>
                <c:pt idx="29">
                  <c:v>-0.02599584592778159</c:v>
                </c:pt>
              </c:numCache>
            </c:numRef>
          </c:val>
        </c:ser>
        <c:axId val="60265275"/>
        <c:axId val="5516564"/>
      </c:barChart>
      <c:catAx>
        <c:axId val="60265275"/>
        <c:scaling>
          <c:orientation val="minMax"/>
        </c:scaling>
        <c:axPos val="l"/>
        <c:delete val="0"/>
        <c:numFmt formatCode="General" sourceLinked="1"/>
        <c:majorTickMark val="out"/>
        <c:minorTickMark val="none"/>
        <c:tickLblPos val="nextTo"/>
        <c:spPr>
          <a:ln w="3175">
            <a:solidFill>
              <a:srgbClr val="808080"/>
            </a:solidFill>
          </a:ln>
        </c:spPr>
        <c:crossAx val="5516564"/>
        <c:crosses val="autoZero"/>
        <c:auto val="1"/>
        <c:lblOffset val="100"/>
        <c:tickLblSkip val="1"/>
        <c:noMultiLvlLbl val="0"/>
      </c:catAx>
      <c:valAx>
        <c:axId val="5516564"/>
        <c:scaling>
          <c:orientation val="minMax"/>
          <c:min val="-0.18000000000000002"/>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6527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Work Earnings of Male Workers Age 16+:  
</a:t>
            </a:r>
            <a:r>
              <a:rPr lang="en-US" cap="none" sz="1800" b="1" i="0" u="none" baseline="0">
                <a:solidFill>
                  <a:srgbClr val="000000"/>
                </a:solidFill>
              </a:rPr>
              <a:t>Inflation-Adjusted Percent Change 2005-15</a:t>
            </a:r>
          </a:p>
        </c:rich>
      </c:tx>
      <c:layout>
        <c:manualLayout>
          <c:xMode val="factor"/>
          <c:yMode val="factor"/>
          <c:x val="-0.0015"/>
          <c:y val="-0.0065"/>
        </c:manualLayout>
      </c:layout>
      <c:spPr>
        <a:noFill/>
        <a:ln>
          <a:noFill/>
        </a:ln>
      </c:spPr>
    </c:title>
    <c:plotArea>
      <c:layout>
        <c:manualLayout>
          <c:xMode val="edge"/>
          <c:yMode val="edge"/>
          <c:x val="0.01575"/>
          <c:y val="0.23925"/>
          <c:w val="0.95675"/>
          <c:h val="0.723"/>
        </c:manualLayout>
      </c:layout>
      <c:barChart>
        <c:barDir val="bar"/>
        <c:grouping val="clustered"/>
        <c:varyColors val="0"/>
        <c:ser>
          <c:idx val="0"/>
          <c:order val="0"/>
          <c:tx>
            <c:strRef>
              <c:f>'B20002'!$AC$3</c:f>
              <c:strCache>
                <c:ptCount val="1"/>
                <c:pt idx="0">
                  <c:v>Median Work Earnings of Male Workers Age 16+:  Inflation-Adjusted Percent Change 2005-15</c:v>
                </c:pt>
              </c:strCache>
            </c:strRef>
          </c:tx>
          <c:spPr>
            <a:solidFill>
              <a:srgbClr val="FAC0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'B20002'!$AB$4:$AB$33</c:f>
              <c:strCache>
                <c:ptCount val="30"/>
                <c:pt idx="0">
                  <c:v>California</c:v>
                </c:pt>
                <c:pt idx="1">
                  <c:v>Nevada</c:v>
                </c:pt>
                <c:pt idx="2">
                  <c:v>Michigan</c:v>
                </c:pt>
                <c:pt idx="3">
                  <c:v>Florida</c:v>
                </c:pt>
                <c:pt idx="4">
                  <c:v>New Jersey</c:v>
                </c:pt>
                <c:pt idx="5">
                  <c:v>Georgia</c:v>
                </c:pt>
                <c:pt idx="6">
                  <c:v>Illinois</c:v>
                </c:pt>
                <c:pt idx="7">
                  <c:v>Arizona</c:v>
                </c:pt>
                <c:pt idx="8">
                  <c:v>South Carolina</c:v>
                </c:pt>
                <c:pt idx="9">
                  <c:v>Connecticut</c:v>
                </c:pt>
                <c:pt idx="10">
                  <c:v>Virginia</c:v>
                </c:pt>
                <c:pt idx="11">
                  <c:v>Rhode Island</c:v>
                </c:pt>
                <c:pt idx="12">
                  <c:v>Colorado</c:v>
                </c:pt>
                <c:pt idx="13">
                  <c:v>Kentucky</c:v>
                </c:pt>
                <c:pt idx="14">
                  <c:v>Tennessee</c:v>
                </c:pt>
                <c:pt idx="15">
                  <c:v>Indiana</c:v>
                </c:pt>
                <c:pt idx="16">
                  <c:v>Delaware</c:v>
                </c:pt>
                <c:pt idx="17">
                  <c:v>Ohio</c:v>
                </c:pt>
                <c:pt idx="18">
                  <c:v>New York</c:v>
                </c:pt>
                <c:pt idx="19">
                  <c:v>Wisconsin</c:v>
                </c:pt>
                <c:pt idx="20">
                  <c:v>Massachusetts</c:v>
                </c:pt>
                <c:pt idx="21">
                  <c:v>Maryland</c:v>
                </c:pt>
                <c:pt idx="22">
                  <c:v>Pennsylvania</c:v>
                </c:pt>
                <c:pt idx="23">
                  <c:v>Oregon</c:v>
                </c:pt>
                <c:pt idx="24">
                  <c:v>North Carolina</c:v>
                </c:pt>
                <c:pt idx="25">
                  <c:v>Alaska</c:v>
                </c:pt>
                <c:pt idx="26">
                  <c:v>Idaho</c:v>
                </c:pt>
                <c:pt idx="27">
                  <c:v>New Hampshire</c:v>
                </c:pt>
                <c:pt idx="28">
                  <c:v>Vermont</c:v>
                </c:pt>
                <c:pt idx="29">
                  <c:v>Maine</c:v>
                </c:pt>
              </c:strCache>
            </c:strRef>
          </c:cat>
          <c:val>
            <c:numRef>
              <c:f>'B20002'!$AC$4:$AC$33</c:f>
              <c:numCache>
                <c:ptCount val="30"/>
                <c:pt idx="0">
                  <c:v>-0.1412408969436204</c:v>
                </c:pt>
                <c:pt idx="1">
                  <c:v>-0.14133967766445765</c:v>
                </c:pt>
                <c:pt idx="2">
                  <c:v>-0.16097566441457412</c:v>
                </c:pt>
                <c:pt idx="3">
                  <c:v>-0.15114293470142837</c:v>
                </c:pt>
                <c:pt idx="4">
                  <c:v>-0.0948279022891072</c:v>
                </c:pt>
                <c:pt idx="5">
                  <c:v>-0.10306245002315817</c:v>
                </c:pt>
                <c:pt idx="6">
                  <c:v>-0.0666759670265833</c:v>
                </c:pt>
                <c:pt idx="7">
                  <c:v>-0.12689180034204606</c:v>
                </c:pt>
                <c:pt idx="8">
                  <c:v>-0.11776093770369844</c:v>
                </c:pt>
                <c:pt idx="9">
                  <c:v>-0.08689004118435395</c:v>
                </c:pt>
                <c:pt idx="10">
                  <c:v>-0.08053466910855944</c:v>
                </c:pt>
                <c:pt idx="11">
                  <c:v>-0.09193138590006833</c:v>
                </c:pt>
                <c:pt idx="12">
                  <c:v>-0.05044380747968391</c:v>
                </c:pt>
                <c:pt idx="13">
                  <c:v>-0.12817198840699406</c:v>
                </c:pt>
                <c:pt idx="14">
                  <c:v>-0.10846371789977582</c:v>
                </c:pt>
                <c:pt idx="15">
                  <c:v>-0.08760746118260987</c:v>
                </c:pt>
                <c:pt idx="16">
                  <c:v>-0.09870297033354247</c:v>
                </c:pt>
                <c:pt idx="17">
                  <c:v>-0.08138279710792495</c:v>
                </c:pt>
                <c:pt idx="18">
                  <c:v>-0.07689467354245705</c:v>
                </c:pt>
                <c:pt idx="19">
                  <c:v>-0.08416830518593532</c:v>
                </c:pt>
                <c:pt idx="20">
                  <c:v>-0.0853238618315173</c:v>
                </c:pt>
                <c:pt idx="21">
                  <c:v>-0.07030343811827655</c:v>
                </c:pt>
                <c:pt idx="22">
                  <c:v>-0.041868075590322795</c:v>
                </c:pt>
                <c:pt idx="23">
                  <c:v>-0.08619264894472567</c:v>
                </c:pt>
                <c:pt idx="24">
                  <c:v>-0.10478738092782058</c:v>
                </c:pt>
                <c:pt idx="25">
                  <c:v>-0.07054455589744957</c:v>
                </c:pt>
                <c:pt idx="26">
                  <c:v>-0.06382265517280028</c:v>
                </c:pt>
                <c:pt idx="27">
                  <c:v>-0.10148595840890207</c:v>
                </c:pt>
                <c:pt idx="28">
                  <c:v>-0.0692539857378972</c:v>
                </c:pt>
                <c:pt idx="29">
                  <c:v>-0.06840449111892966</c:v>
                </c:pt>
              </c:numCache>
            </c:numRef>
          </c:val>
        </c:ser>
        <c:axId val="49649077"/>
        <c:axId val="44188510"/>
      </c:barChart>
      <c:catAx>
        <c:axId val="49649077"/>
        <c:scaling>
          <c:orientation val="minMax"/>
        </c:scaling>
        <c:axPos val="l"/>
        <c:delete val="0"/>
        <c:numFmt formatCode="General" sourceLinked="1"/>
        <c:majorTickMark val="out"/>
        <c:minorTickMark val="none"/>
        <c:tickLblPos val="nextTo"/>
        <c:spPr>
          <a:ln w="3175">
            <a:solidFill>
              <a:srgbClr val="808080"/>
            </a:solidFill>
          </a:ln>
        </c:spPr>
        <c:crossAx val="44188510"/>
        <c:crosses val="autoZero"/>
        <c:auto val="1"/>
        <c:lblOffset val="100"/>
        <c:tickLblSkip val="1"/>
        <c:noMultiLvlLbl val="0"/>
      </c:catAx>
      <c:valAx>
        <c:axId val="441885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4907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Work Earnings of Female Workers Age 16+:  
</a:t>
            </a:r>
            <a:r>
              <a:rPr lang="en-US" cap="none" sz="1800" b="1" i="0" u="none" baseline="0">
                <a:solidFill>
                  <a:srgbClr val="000000"/>
                </a:solidFill>
              </a:rPr>
              <a:t>Inflation-Adjusted Percent Change 2005-15</a:t>
            </a:r>
          </a:p>
        </c:rich>
      </c:tx>
      <c:layout>
        <c:manualLayout>
          <c:xMode val="factor"/>
          <c:yMode val="factor"/>
          <c:x val="-0.0015"/>
          <c:y val="-0.0065"/>
        </c:manualLayout>
      </c:layout>
      <c:spPr>
        <a:noFill/>
        <a:ln>
          <a:noFill/>
        </a:ln>
      </c:spPr>
    </c:title>
    <c:plotArea>
      <c:layout>
        <c:manualLayout>
          <c:xMode val="edge"/>
          <c:yMode val="edge"/>
          <c:x val="0.01575"/>
          <c:y val="0.23925"/>
          <c:w val="0.95675"/>
          <c:h val="0.723"/>
        </c:manualLayout>
      </c:layout>
      <c:barChart>
        <c:barDir val="bar"/>
        <c:grouping val="clustered"/>
        <c:varyColors val="0"/>
        <c:ser>
          <c:idx val="0"/>
          <c:order val="0"/>
          <c:tx>
            <c:strRef>
              <c:f>'B20002'!$AE$3</c:f>
              <c:strCache>
                <c:ptCount val="1"/>
                <c:pt idx="0">
                  <c:v>Median Work Earnings of Female Workers Age 16+:  Inflation-Adjusted Percent Change 2005-15</c:v>
                </c:pt>
              </c:strCache>
            </c:strRef>
          </c:tx>
          <c:spPr>
            <a:solidFill>
              <a:srgbClr val="FAC0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'B20002'!$AD$4:$AD$33</c:f>
              <c:strCache>
                <c:ptCount val="30"/>
                <c:pt idx="0">
                  <c:v>California</c:v>
                </c:pt>
                <c:pt idx="1">
                  <c:v>Nevada</c:v>
                </c:pt>
                <c:pt idx="2">
                  <c:v>Michigan</c:v>
                </c:pt>
                <c:pt idx="3">
                  <c:v>Florida</c:v>
                </c:pt>
                <c:pt idx="4">
                  <c:v>New Jersey</c:v>
                </c:pt>
                <c:pt idx="5">
                  <c:v>Georgia</c:v>
                </c:pt>
                <c:pt idx="6">
                  <c:v>Illinois</c:v>
                </c:pt>
                <c:pt idx="7">
                  <c:v>Arizona</c:v>
                </c:pt>
                <c:pt idx="8">
                  <c:v>South Carolina</c:v>
                </c:pt>
                <c:pt idx="9">
                  <c:v>Connecticut</c:v>
                </c:pt>
                <c:pt idx="10">
                  <c:v>Virginia</c:v>
                </c:pt>
                <c:pt idx="11">
                  <c:v>Rhode Island</c:v>
                </c:pt>
                <c:pt idx="12">
                  <c:v>Colorado</c:v>
                </c:pt>
                <c:pt idx="13">
                  <c:v>Kentucky</c:v>
                </c:pt>
                <c:pt idx="14">
                  <c:v>Tennessee</c:v>
                </c:pt>
                <c:pt idx="15">
                  <c:v>Indiana</c:v>
                </c:pt>
                <c:pt idx="16">
                  <c:v>Delaware</c:v>
                </c:pt>
                <c:pt idx="17">
                  <c:v>Ohio</c:v>
                </c:pt>
                <c:pt idx="18">
                  <c:v>New York</c:v>
                </c:pt>
                <c:pt idx="19">
                  <c:v>Wisconsin</c:v>
                </c:pt>
                <c:pt idx="20">
                  <c:v>Massachusetts</c:v>
                </c:pt>
                <c:pt idx="21">
                  <c:v>Maryland</c:v>
                </c:pt>
                <c:pt idx="22">
                  <c:v>Pennsylvania</c:v>
                </c:pt>
                <c:pt idx="23">
                  <c:v>Oregon</c:v>
                </c:pt>
                <c:pt idx="24">
                  <c:v>North Carolina</c:v>
                </c:pt>
                <c:pt idx="25">
                  <c:v>Alaska</c:v>
                </c:pt>
                <c:pt idx="26">
                  <c:v>Idaho</c:v>
                </c:pt>
                <c:pt idx="27">
                  <c:v>New Hampshire</c:v>
                </c:pt>
                <c:pt idx="28">
                  <c:v>Vermont</c:v>
                </c:pt>
                <c:pt idx="29">
                  <c:v>Maine</c:v>
                </c:pt>
              </c:strCache>
            </c:strRef>
          </c:cat>
          <c:val>
            <c:numRef>
              <c:f>'B20002'!$AE$4:$AE$33</c:f>
              <c:numCache>
                <c:ptCount val="30"/>
                <c:pt idx="0">
                  <c:v>-0.07267084557838299</c:v>
                </c:pt>
                <c:pt idx="1">
                  <c:v>-0.08765570172167125</c:v>
                </c:pt>
                <c:pt idx="2">
                  <c:v>-0.10971434192106255</c:v>
                </c:pt>
                <c:pt idx="3">
                  <c:v>-0.03624012881640082</c:v>
                </c:pt>
                <c:pt idx="4">
                  <c:v>-0.06430876602454605</c:v>
                </c:pt>
                <c:pt idx="5">
                  <c:v>-0.06917975267645116</c:v>
                </c:pt>
                <c:pt idx="6">
                  <c:v>-0.02775445518821651</c:v>
                </c:pt>
                <c:pt idx="7">
                  <c:v>-0.057274657569549636</c:v>
                </c:pt>
                <c:pt idx="8">
                  <c:v>-0.02254723823062843</c:v>
                </c:pt>
                <c:pt idx="9">
                  <c:v>-0.06211810100121595</c:v>
                </c:pt>
                <c:pt idx="10">
                  <c:v>-0.018516142021211324</c:v>
                </c:pt>
                <c:pt idx="11">
                  <c:v>-0.014551554466086136</c:v>
                </c:pt>
                <c:pt idx="12">
                  <c:v>0.0024110323626251873</c:v>
                </c:pt>
                <c:pt idx="13">
                  <c:v>-0.018078528980496</c:v>
                </c:pt>
                <c:pt idx="14">
                  <c:v>-0.021104432292669117</c:v>
                </c:pt>
                <c:pt idx="15">
                  <c:v>-0.06409409828695356</c:v>
                </c:pt>
                <c:pt idx="16">
                  <c:v>-0.004226033233081683</c:v>
                </c:pt>
                <c:pt idx="17">
                  <c:v>-0.03364446209383154</c:v>
                </c:pt>
                <c:pt idx="18">
                  <c:v>-0.029699854983245122</c:v>
                </c:pt>
                <c:pt idx="19">
                  <c:v>-0.016897011294613518</c:v>
                </c:pt>
                <c:pt idx="20">
                  <c:v>-0.03176966863812847</c:v>
                </c:pt>
                <c:pt idx="21">
                  <c:v>-0.007339439005650705</c:v>
                </c:pt>
                <c:pt idx="22">
                  <c:v>0.00830542246247945</c:v>
                </c:pt>
                <c:pt idx="23">
                  <c:v>0.029883498534858166</c:v>
                </c:pt>
                <c:pt idx="24">
                  <c:v>-0.0038909075741258015</c:v>
                </c:pt>
                <c:pt idx="25">
                  <c:v>0.055141917814007124</c:v>
                </c:pt>
                <c:pt idx="26">
                  <c:v>-0.025344658520170982</c:v>
                </c:pt>
                <c:pt idx="27">
                  <c:v>0.03471169079043057</c:v>
                </c:pt>
                <c:pt idx="28">
                  <c:v>0.002638875185518197</c:v>
                </c:pt>
                <c:pt idx="29">
                  <c:v>0.007069481729839788</c:v>
                </c:pt>
              </c:numCache>
            </c:numRef>
          </c:val>
        </c:ser>
        <c:axId val="62152271"/>
        <c:axId val="22499528"/>
      </c:barChart>
      <c:catAx>
        <c:axId val="62152271"/>
        <c:scaling>
          <c:orientation val="minMax"/>
        </c:scaling>
        <c:axPos val="l"/>
        <c:delete val="0"/>
        <c:numFmt formatCode="General" sourceLinked="1"/>
        <c:majorTickMark val="out"/>
        <c:minorTickMark val="none"/>
        <c:tickLblPos val="nextTo"/>
        <c:spPr>
          <a:ln w="3175">
            <a:solidFill>
              <a:srgbClr val="808080"/>
            </a:solidFill>
          </a:ln>
        </c:spPr>
        <c:crossAx val="22499528"/>
        <c:crosses val="autoZero"/>
        <c:auto val="1"/>
        <c:lblOffset val="100"/>
        <c:tickLblSkip val="1"/>
        <c:noMultiLvlLbl val="0"/>
      </c:catAx>
      <c:valAx>
        <c:axId val="224995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5227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0.09725</cdr:x>
      <cdr:y>0.26875</cdr:y>
    </cdr:from>
    <cdr:to>
      <cdr:x>0.46575</cdr:x>
      <cdr:y>0.342</cdr:y>
    </cdr:to>
    <cdr:sp>
      <cdr:nvSpPr>
        <cdr:cNvPr id="1" name="TextBox 1"/>
        <cdr:cNvSpPr txBox="1">
          <a:spLocks noChangeArrowheads="1"/>
        </cdr:cNvSpPr>
      </cdr:nvSpPr>
      <cdr:spPr>
        <a:xfrm>
          <a:off x="838200" y="1581150"/>
          <a:ext cx="3190875" cy="4286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2005 and 2015 American Community Survey, U.S. Census Bureau.  Tabulation By L.</a:t>
          </a:r>
          <a:r>
            <a:rPr lang="en-US" cap="none" sz="1100" b="0" i="0" u="none" baseline="0">
              <a:solidFill>
                <a:srgbClr val="000000"/>
              </a:solidFill>
              <a:latin typeface="Calibri"/>
              <a:ea typeface="Calibri"/>
              <a:cs typeface="Calibri"/>
            </a:rPr>
            <a:t> Littlefield.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0.25525</cdr:y>
    </cdr:from>
    <cdr:to>
      <cdr:x>0.42325</cdr:x>
      <cdr:y>0.3285</cdr:y>
    </cdr:to>
    <cdr:sp>
      <cdr:nvSpPr>
        <cdr:cNvPr id="1" name="TextBox 2"/>
        <cdr:cNvSpPr txBox="1">
          <a:spLocks noChangeArrowheads="1"/>
        </cdr:cNvSpPr>
      </cdr:nvSpPr>
      <cdr:spPr>
        <a:xfrm>
          <a:off x="466725" y="1504950"/>
          <a:ext cx="3190875" cy="4286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2005 and 2015 American Community Survey, U.S. Census Bureau.  Tabulation By L.</a:t>
          </a:r>
          <a:r>
            <a:rPr lang="en-US" cap="none" sz="1100" b="0" i="0" u="none" baseline="0">
              <a:solidFill>
                <a:srgbClr val="000000"/>
              </a:solidFill>
              <a:latin typeface="Calibri"/>
              <a:ea typeface="Calibri"/>
              <a:cs typeface="Calibri"/>
            </a:rPr>
            <a:t> Littlefield.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0.25275</cdr:y>
    </cdr:from>
    <cdr:to>
      <cdr:x>0.4285</cdr:x>
      <cdr:y>0.326</cdr:y>
    </cdr:to>
    <cdr:sp>
      <cdr:nvSpPr>
        <cdr:cNvPr id="1" name="TextBox 1"/>
        <cdr:cNvSpPr txBox="1">
          <a:spLocks noChangeArrowheads="1"/>
        </cdr:cNvSpPr>
      </cdr:nvSpPr>
      <cdr:spPr>
        <a:xfrm>
          <a:off x="523875" y="1485900"/>
          <a:ext cx="3181350" cy="4286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2005 and 2015 American Community Survey, U.S. Census Bureau.  Tabulation By L.</a:t>
          </a:r>
          <a:r>
            <a:rPr lang="en-US" cap="none" sz="1100" b="0" i="0" u="none" baseline="0">
              <a:solidFill>
                <a:srgbClr val="000000"/>
              </a:solidFill>
              <a:latin typeface="Calibri"/>
              <a:ea typeface="Calibri"/>
              <a:cs typeface="Calibri"/>
            </a:rPr>
            <a:t> Littlefield.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6"/>
  <sheetViews>
    <sheetView tabSelected="1" workbookViewId="0" topLeftCell="A1">
      <selection activeCell="A3" sqref="A3"/>
    </sheetView>
  </sheetViews>
  <sheetFormatPr defaultColWidth="8.8515625" defaultRowHeight="12.75"/>
  <cols>
    <col min="1" max="1" width="17.8515625" style="0" customWidth="1"/>
    <col min="2" max="2" width="8.140625" style="0" customWidth="1"/>
    <col min="3" max="3" width="11.28125" style="0" customWidth="1"/>
    <col min="4" max="4" width="9.28125" style="0" customWidth="1"/>
    <col min="5" max="5" width="9.421875" style="0" customWidth="1"/>
    <col min="6" max="6" width="5.28125" style="0" customWidth="1"/>
    <col min="7" max="7" width="11.00390625" style="0" customWidth="1"/>
    <col min="8" max="8" width="10.8515625" style="0" customWidth="1"/>
    <col min="9" max="9" width="7.7109375" style="0" customWidth="1"/>
    <col min="10" max="10" width="5.7109375" style="0" customWidth="1"/>
    <col min="11" max="11" width="11.28125" style="0" customWidth="1"/>
    <col min="12" max="12" width="9.8515625" style="0" customWidth="1"/>
    <col min="13" max="13" width="8.140625" style="0" customWidth="1"/>
    <col min="14" max="14" width="10.8515625" style="0" customWidth="1"/>
    <col min="15" max="15" width="13.28125" style="0" customWidth="1"/>
    <col min="16" max="17" width="11.421875" style="0" customWidth="1"/>
    <col min="18" max="18" width="20.7109375" style="0" customWidth="1"/>
  </cols>
  <sheetData>
    <row r="1" spans="1:18" ht="42.75" customHeight="1">
      <c r="A1" s="31" t="s">
        <v>546</v>
      </c>
      <c r="B1" s="32"/>
      <c r="C1" s="32"/>
      <c r="D1" s="32"/>
      <c r="E1" s="32"/>
      <c r="F1" s="32"/>
      <c r="G1" s="32"/>
      <c r="H1" s="32"/>
      <c r="I1" s="32"/>
      <c r="J1" s="32"/>
      <c r="K1" s="32"/>
      <c r="L1" s="32"/>
      <c r="M1" s="33"/>
      <c r="N1" s="18"/>
      <c r="O1" s="18"/>
      <c r="P1" s="2"/>
      <c r="Q1" s="2"/>
      <c r="R1" s="2"/>
    </row>
    <row r="2" spans="1:22" ht="21" customHeight="1">
      <c r="A2" s="3" t="s">
        <v>109</v>
      </c>
      <c r="B2" s="8" t="s">
        <v>109</v>
      </c>
      <c r="C2" s="30" t="s">
        <v>540</v>
      </c>
      <c r="D2" s="30"/>
      <c r="E2" s="30"/>
      <c r="F2" s="17"/>
      <c r="G2" s="30" t="s">
        <v>543</v>
      </c>
      <c r="H2" s="30"/>
      <c r="I2" s="30"/>
      <c r="J2" s="17"/>
      <c r="K2" s="30" t="s">
        <v>544</v>
      </c>
      <c r="L2" s="30"/>
      <c r="M2" s="30"/>
      <c r="N2" s="11"/>
      <c r="O2" s="28" t="s">
        <v>182</v>
      </c>
      <c r="P2" s="28"/>
      <c r="Q2" s="28"/>
      <c r="R2" s="3" t="s">
        <v>109</v>
      </c>
      <c r="S2" s="4" t="s">
        <v>109</v>
      </c>
      <c r="T2" s="28" t="s">
        <v>631</v>
      </c>
      <c r="U2" s="28"/>
      <c r="V2" s="28"/>
    </row>
    <row r="3" spans="1:31" ht="25.5" customHeight="1">
      <c r="A3" s="6"/>
      <c r="B3" s="9">
        <v>1.213604710701485</v>
      </c>
      <c r="C3" s="10" t="s">
        <v>541</v>
      </c>
      <c r="D3" s="10">
        <v>2015</v>
      </c>
      <c r="E3" s="10" t="s">
        <v>542</v>
      </c>
      <c r="F3" s="10"/>
      <c r="G3" s="10" t="s">
        <v>541</v>
      </c>
      <c r="H3" s="10">
        <v>2015</v>
      </c>
      <c r="I3" s="10" t="s">
        <v>542</v>
      </c>
      <c r="J3" s="10"/>
      <c r="K3" s="10" t="s">
        <v>541</v>
      </c>
      <c r="L3" s="10">
        <v>2015</v>
      </c>
      <c r="M3" s="10" t="s">
        <v>542</v>
      </c>
      <c r="N3" s="12"/>
      <c r="O3" s="5" t="s">
        <v>183</v>
      </c>
      <c r="P3" s="5" t="s">
        <v>184</v>
      </c>
      <c r="Q3" s="5" t="s">
        <v>185</v>
      </c>
      <c r="R3" s="6"/>
      <c r="S3" s="7"/>
      <c r="T3" s="5" t="s">
        <v>183</v>
      </c>
      <c r="U3" s="5" t="s">
        <v>184</v>
      </c>
      <c r="V3" s="5" t="s">
        <v>185</v>
      </c>
      <c r="AA3" t="s">
        <v>592</v>
      </c>
      <c r="AC3" t="s">
        <v>593</v>
      </c>
      <c r="AE3" t="s">
        <v>594</v>
      </c>
    </row>
    <row r="4" spans="1:31" ht="12" customHeight="1">
      <c r="A4" s="5" t="s">
        <v>216</v>
      </c>
      <c r="B4" s="5" t="s">
        <v>187</v>
      </c>
      <c r="C4" s="14">
        <f aca="true" t="shared" si="0" ref="C4:C35">+T4*$B$3</f>
        <v>36429.98620583717</v>
      </c>
      <c r="D4" s="14" t="str">
        <f aca="true" t="shared" si="1" ref="D4:D35">+O4</f>
        <v>31,733</v>
      </c>
      <c r="E4" s="15">
        <f aca="true" t="shared" si="2" ref="E4:E35">+D4/C4-1</f>
        <v>-0.12893186890871167</v>
      </c>
      <c r="F4" s="15"/>
      <c r="G4" s="14">
        <f aca="true" t="shared" si="3" ref="G4:G35">+U4*$B$3</f>
        <v>42568.39883256528</v>
      </c>
      <c r="H4" s="16" t="str">
        <f aca="true" t="shared" si="4" ref="H4:H35">+P4</f>
        <v>36,556</v>
      </c>
      <c r="I4" s="15">
        <f aca="true" t="shared" si="5" ref="I4:I35">+H4/G4-1</f>
        <v>-0.1412408969436204</v>
      </c>
      <c r="J4" s="15"/>
      <c r="K4" s="14">
        <f aca="true" t="shared" si="6" ref="K4:K35">+V4*$B$3</f>
        <v>29156.853174603173</v>
      </c>
      <c r="L4" s="19" t="str">
        <f aca="true" t="shared" si="7" ref="L4:L35">+Q4</f>
        <v>27,038</v>
      </c>
      <c r="M4" s="15">
        <f aca="true" t="shared" si="8" ref="M4:M35">+L4/K4-1</f>
        <v>-0.07267084557838299</v>
      </c>
      <c r="N4" s="13"/>
      <c r="O4" s="5" t="s">
        <v>217</v>
      </c>
      <c r="P4" s="5" t="s">
        <v>218</v>
      </c>
      <c r="Q4" s="5" t="s">
        <v>219</v>
      </c>
      <c r="R4" s="5" t="s">
        <v>216</v>
      </c>
      <c r="S4" s="5" t="s">
        <v>187</v>
      </c>
      <c r="T4" s="5" t="s">
        <v>393</v>
      </c>
      <c r="U4" s="5" t="s">
        <v>394</v>
      </c>
      <c r="V4" s="5" t="s">
        <v>395</v>
      </c>
      <c r="Z4" s="20" t="s">
        <v>216</v>
      </c>
      <c r="AA4" s="15">
        <v>-0.12893186890871167</v>
      </c>
      <c r="AB4" s="20" t="s">
        <v>216</v>
      </c>
      <c r="AC4" s="26">
        <v>-0.1412408969436204</v>
      </c>
      <c r="AD4" s="20" t="s">
        <v>216</v>
      </c>
      <c r="AE4" s="27">
        <v>-0.07267084557838299</v>
      </c>
    </row>
    <row r="5" spans="1:31" ht="12" customHeight="1">
      <c r="A5" s="5" t="s">
        <v>95</v>
      </c>
      <c r="B5" s="5" t="s">
        <v>187</v>
      </c>
      <c r="C5" s="14">
        <f t="shared" si="0"/>
        <v>34570.7437890425</v>
      </c>
      <c r="D5" s="14" t="str">
        <f t="shared" si="1"/>
        <v>30,799</v>
      </c>
      <c r="E5" s="15">
        <f t="shared" si="2"/>
        <v>-0.10910218802518179</v>
      </c>
      <c r="F5" s="15"/>
      <c r="G5" s="14">
        <f t="shared" si="3"/>
        <v>39084.13970814132</v>
      </c>
      <c r="H5" s="16" t="str">
        <f t="shared" si="4"/>
        <v>33,560</v>
      </c>
      <c r="I5" s="15">
        <f t="shared" si="5"/>
        <v>-0.14133967766445765</v>
      </c>
      <c r="J5" s="15"/>
      <c r="K5" s="14">
        <f t="shared" si="6"/>
        <v>29427.487025089606</v>
      </c>
      <c r="L5" s="19" t="str">
        <f t="shared" si="7"/>
        <v>26,848</v>
      </c>
      <c r="M5" s="15">
        <f t="shared" si="8"/>
        <v>-0.08765570172167125</v>
      </c>
      <c r="N5" s="13"/>
      <c r="O5" s="5" t="s">
        <v>96</v>
      </c>
      <c r="P5" s="5" t="s">
        <v>97</v>
      </c>
      <c r="Q5" s="5" t="s">
        <v>98</v>
      </c>
      <c r="R5" s="5" t="s">
        <v>95</v>
      </c>
      <c r="S5" s="5" t="s">
        <v>187</v>
      </c>
      <c r="T5" s="5" t="s">
        <v>320</v>
      </c>
      <c r="U5" s="5" t="s">
        <v>321</v>
      </c>
      <c r="V5" s="5" t="s">
        <v>322</v>
      </c>
      <c r="Z5" s="20" t="s">
        <v>95</v>
      </c>
      <c r="AA5" s="15">
        <v>-0.10910218802518179</v>
      </c>
      <c r="AB5" s="20" t="s">
        <v>95</v>
      </c>
      <c r="AC5" s="26">
        <v>-0.14133967766445765</v>
      </c>
      <c r="AD5" s="20" t="s">
        <v>95</v>
      </c>
      <c r="AE5" s="27">
        <v>-0.08765570172167125</v>
      </c>
    </row>
    <row r="6" spans="1:31" ht="12" customHeight="1">
      <c r="A6" s="5" t="s">
        <v>351</v>
      </c>
      <c r="B6" s="5" t="s">
        <v>187</v>
      </c>
      <c r="C6" s="14">
        <f t="shared" si="0"/>
        <v>33335.29419354839</v>
      </c>
      <c r="D6" s="14" t="str">
        <f t="shared" si="1"/>
        <v>29,704</v>
      </c>
      <c r="E6" s="15">
        <f t="shared" si="2"/>
        <v>-0.10893241776912777</v>
      </c>
      <c r="F6" s="15"/>
      <c r="G6" s="14">
        <f t="shared" si="3"/>
        <v>43371.805151049666</v>
      </c>
      <c r="H6" s="16" t="str">
        <f t="shared" si="4"/>
        <v>36,390</v>
      </c>
      <c r="I6" s="15">
        <f t="shared" si="5"/>
        <v>-0.16097566441457412</v>
      </c>
      <c r="J6" s="15"/>
      <c r="K6" s="14">
        <f t="shared" si="6"/>
        <v>25613.127419354838</v>
      </c>
      <c r="L6" s="19" t="str">
        <f t="shared" si="7"/>
        <v>22,803</v>
      </c>
      <c r="M6" s="15">
        <f t="shared" si="8"/>
        <v>-0.10971434192106255</v>
      </c>
      <c r="N6" s="13"/>
      <c r="O6" s="5" t="s">
        <v>352</v>
      </c>
      <c r="P6" s="5" t="s">
        <v>353</v>
      </c>
      <c r="Q6" s="5" t="s">
        <v>354</v>
      </c>
      <c r="R6" s="5" t="s">
        <v>351</v>
      </c>
      <c r="S6" s="5" t="s">
        <v>187</v>
      </c>
      <c r="T6" s="5" t="s">
        <v>289</v>
      </c>
      <c r="U6" s="5" t="s">
        <v>290</v>
      </c>
      <c r="V6" s="5" t="s">
        <v>291</v>
      </c>
      <c r="Z6" s="20" t="s">
        <v>351</v>
      </c>
      <c r="AA6" s="15">
        <v>-0.10893241776912777</v>
      </c>
      <c r="AB6" s="20" t="s">
        <v>351</v>
      </c>
      <c r="AC6" s="26">
        <v>-0.16097566441457412</v>
      </c>
      <c r="AD6" s="20" t="s">
        <v>351</v>
      </c>
      <c r="AE6" s="27">
        <v>-0.10971434192106255</v>
      </c>
    </row>
    <row r="7" spans="1:31" ht="12" customHeight="1">
      <c r="A7" s="5" t="s">
        <v>16</v>
      </c>
      <c r="B7" s="5" t="s">
        <v>187</v>
      </c>
      <c r="C7" s="14">
        <f t="shared" si="0"/>
        <v>31494.255847414235</v>
      </c>
      <c r="D7" s="14" t="str">
        <f t="shared" si="1"/>
        <v>28,381</v>
      </c>
      <c r="E7" s="15">
        <f t="shared" si="2"/>
        <v>-0.0988515449451346</v>
      </c>
      <c r="F7" s="15"/>
      <c r="G7" s="14">
        <f t="shared" si="3"/>
        <v>37039.21577060932</v>
      </c>
      <c r="H7" s="16" t="str">
        <f t="shared" si="4"/>
        <v>31,441</v>
      </c>
      <c r="I7" s="15">
        <f t="shared" si="5"/>
        <v>-0.15114293470142837</v>
      </c>
      <c r="J7" s="15"/>
      <c r="K7" s="14">
        <f t="shared" si="6"/>
        <v>26336.435826932924</v>
      </c>
      <c r="L7" s="19" t="str">
        <f t="shared" si="7"/>
        <v>25,382</v>
      </c>
      <c r="M7" s="15">
        <f t="shared" si="8"/>
        <v>-0.03624012881640082</v>
      </c>
      <c r="N7" s="13"/>
      <c r="O7" s="5" t="s">
        <v>17</v>
      </c>
      <c r="P7" s="5" t="s">
        <v>18</v>
      </c>
      <c r="Q7" s="5" t="s">
        <v>19</v>
      </c>
      <c r="R7" s="5" t="s">
        <v>16</v>
      </c>
      <c r="S7" s="5" t="s">
        <v>187</v>
      </c>
      <c r="T7" s="5" t="s">
        <v>560</v>
      </c>
      <c r="U7" s="5" t="s">
        <v>561</v>
      </c>
      <c r="V7" s="5" t="s">
        <v>562</v>
      </c>
      <c r="Z7" s="20" t="s">
        <v>16</v>
      </c>
      <c r="AA7" s="15">
        <v>-0.0988515449451346</v>
      </c>
      <c r="AB7" s="20" t="s">
        <v>16</v>
      </c>
      <c r="AC7" s="26">
        <v>-0.15114293470142837</v>
      </c>
      <c r="AD7" s="20" t="s">
        <v>16</v>
      </c>
      <c r="AE7" s="27">
        <v>-0.03624012881640082</v>
      </c>
    </row>
    <row r="8" spans="1:31" ht="18" customHeight="1">
      <c r="A8" s="21" t="s">
        <v>408</v>
      </c>
      <c r="B8" s="21" t="s">
        <v>187</v>
      </c>
      <c r="C8" s="22">
        <f t="shared" si="0"/>
        <v>43044.13187916027</v>
      </c>
      <c r="D8" s="22" t="str">
        <f t="shared" si="1"/>
        <v>39,245</v>
      </c>
      <c r="E8" s="23">
        <f t="shared" si="2"/>
        <v>-0.0882613195644355</v>
      </c>
      <c r="F8" s="23"/>
      <c r="G8" s="22">
        <f t="shared" si="3"/>
        <v>51453.198919610855</v>
      </c>
      <c r="H8" s="24" t="str">
        <f t="shared" si="4"/>
        <v>46,574</v>
      </c>
      <c r="I8" s="23">
        <f t="shared" si="5"/>
        <v>-0.0948279022891072</v>
      </c>
      <c r="J8" s="23"/>
      <c r="K8" s="22">
        <f t="shared" si="6"/>
        <v>33948.16457245264</v>
      </c>
      <c r="L8" s="25" t="str">
        <f t="shared" si="7"/>
        <v>31,765</v>
      </c>
      <c r="M8" s="23">
        <f t="shared" si="8"/>
        <v>-0.06430876602454605</v>
      </c>
      <c r="N8" s="13"/>
      <c r="O8" s="5" t="s">
        <v>110</v>
      </c>
      <c r="P8" s="5" t="s">
        <v>111</v>
      </c>
      <c r="Q8" s="5" t="s">
        <v>112</v>
      </c>
      <c r="R8" s="5" t="s">
        <v>408</v>
      </c>
      <c r="S8" s="5" t="s">
        <v>187</v>
      </c>
      <c r="T8" s="5" t="s">
        <v>596</v>
      </c>
      <c r="U8" s="5" t="s">
        <v>597</v>
      </c>
      <c r="V8" s="5" t="s">
        <v>598</v>
      </c>
      <c r="Z8" s="21" t="s">
        <v>408</v>
      </c>
      <c r="AA8" s="23">
        <v>-0.0882613195644355</v>
      </c>
      <c r="AB8" s="21" t="s">
        <v>408</v>
      </c>
      <c r="AC8" s="26">
        <v>-0.0948279022891072</v>
      </c>
      <c r="AD8" s="21" t="s">
        <v>408</v>
      </c>
      <c r="AE8" s="27">
        <v>-0.06430876602454605</v>
      </c>
    </row>
    <row r="9" spans="1:31" ht="12" customHeight="1">
      <c r="A9" s="5" t="s">
        <v>23</v>
      </c>
      <c r="B9" s="5" t="s">
        <v>187</v>
      </c>
      <c r="C9" s="14">
        <f t="shared" si="0"/>
        <v>33155.680696364565</v>
      </c>
      <c r="D9" s="14" t="str">
        <f t="shared" si="1"/>
        <v>30,284</v>
      </c>
      <c r="E9" s="15">
        <f t="shared" si="2"/>
        <v>-0.08661202653816835</v>
      </c>
      <c r="F9" s="15"/>
      <c r="G9" s="14">
        <f t="shared" si="3"/>
        <v>39193.364132104456</v>
      </c>
      <c r="H9" s="16" t="str">
        <f t="shared" si="4"/>
        <v>35,154</v>
      </c>
      <c r="I9" s="15">
        <f t="shared" si="5"/>
        <v>-0.10306245002315817</v>
      </c>
      <c r="J9" s="15"/>
      <c r="K9" s="14">
        <f t="shared" si="6"/>
        <v>27155.619006656427</v>
      </c>
      <c r="L9" s="19" t="str">
        <f t="shared" si="7"/>
        <v>25,277</v>
      </c>
      <c r="M9" s="15">
        <f t="shared" si="8"/>
        <v>-0.06917975267645116</v>
      </c>
      <c r="N9" s="13"/>
      <c r="O9" s="5" t="s">
        <v>24</v>
      </c>
      <c r="P9" s="5" t="s">
        <v>25</v>
      </c>
      <c r="Q9" s="5" t="s">
        <v>26</v>
      </c>
      <c r="R9" s="5" t="s">
        <v>23</v>
      </c>
      <c r="S9" s="5" t="s">
        <v>187</v>
      </c>
      <c r="T9" s="5" t="s">
        <v>566</v>
      </c>
      <c r="U9" s="5" t="s">
        <v>73</v>
      </c>
      <c r="V9" s="5" t="s">
        <v>567</v>
      </c>
      <c r="Z9" s="20" t="s">
        <v>23</v>
      </c>
      <c r="AA9" s="15">
        <v>-0.08661202653816835</v>
      </c>
      <c r="AB9" s="20" t="s">
        <v>23</v>
      </c>
      <c r="AC9" s="26">
        <v>-0.10306245002315817</v>
      </c>
      <c r="AD9" s="20" t="s">
        <v>23</v>
      </c>
      <c r="AE9" s="27">
        <v>-0.06917975267645116</v>
      </c>
    </row>
    <row r="10" spans="1:31" ht="12" customHeight="1">
      <c r="A10" s="5" t="s">
        <v>44</v>
      </c>
      <c r="B10" s="5" t="s">
        <v>187</v>
      </c>
      <c r="C10" s="14">
        <f t="shared" si="0"/>
        <v>35920.27222734255</v>
      </c>
      <c r="D10" s="14" t="str">
        <f t="shared" si="1"/>
        <v>32,904</v>
      </c>
      <c r="E10" s="15">
        <f t="shared" si="2"/>
        <v>-0.08397130757395999</v>
      </c>
      <c r="F10" s="15"/>
      <c r="G10" s="14">
        <f t="shared" si="3"/>
        <v>43774.72191500256</v>
      </c>
      <c r="H10" s="16" t="str">
        <f t="shared" si="4"/>
        <v>40,856</v>
      </c>
      <c r="I10" s="15">
        <f t="shared" si="5"/>
        <v>-0.0666759670265833</v>
      </c>
      <c r="J10" s="15"/>
      <c r="K10" s="14">
        <f t="shared" si="6"/>
        <v>27925.04439324117</v>
      </c>
      <c r="L10" s="19" t="str">
        <f t="shared" si="7"/>
        <v>27,150</v>
      </c>
      <c r="M10" s="15">
        <f t="shared" si="8"/>
        <v>-0.02775445518821651</v>
      </c>
      <c r="N10" s="13"/>
      <c r="O10" s="5" t="s">
        <v>45</v>
      </c>
      <c r="P10" s="5" t="s">
        <v>46</v>
      </c>
      <c r="Q10" s="5" t="s">
        <v>47</v>
      </c>
      <c r="R10" s="5" t="s">
        <v>44</v>
      </c>
      <c r="S10" s="5" t="s">
        <v>187</v>
      </c>
      <c r="T10" s="5" t="s">
        <v>581</v>
      </c>
      <c r="U10" s="5" t="s">
        <v>582</v>
      </c>
      <c r="V10" s="5" t="s">
        <v>583</v>
      </c>
      <c r="Z10" s="20" t="s">
        <v>44</v>
      </c>
      <c r="AA10" s="15">
        <v>-0.08397130757395999</v>
      </c>
      <c r="AB10" s="20" t="s">
        <v>44</v>
      </c>
      <c r="AC10" s="26">
        <v>-0.0666759670265833</v>
      </c>
      <c r="AD10" s="20" t="s">
        <v>44</v>
      </c>
      <c r="AE10" s="27">
        <v>-0.02775445518821651</v>
      </c>
    </row>
    <row r="11" spans="1:31" ht="12" customHeight="1">
      <c r="A11" s="5" t="s">
        <v>202</v>
      </c>
      <c r="B11" s="5" t="s">
        <v>187</v>
      </c>
      <c r="C11" s="14">
        <f t="shared" si="0"/>
        <v>32480.91647721454</v>
      </c>
      <c r="D11" s="14" t="str">
        <f t="shared" si="1"/>
        <v>30,110</v>
      </c>
      <c r="E11" s="15">
        <f t="shared" si="2"/>
        <v>-0.07299413730760174</v>
      </c>
      <c r="F11" s="15"/>
      <c r="G11" s="14">
        <f t="shared" si="3"/>
        <v>37482.18149001536</v>
      </c>
      <c r="H11" s="16" t="str">
        <f t="shared" si="4"/>
        <v>32,726</v>
      </c>
      <c r="I11" s="15">
        <f t="shared" si="5"/>
        <v>-0.12689180034204606</v>
      </c>
      <c r="J11" s="15"/>
      <c r="K11" s="14">
        <f t="shared" si="6"/>
        <v>27431.10727598566</v>
      </c>
      <c r="L11" s="19" t="str">
        <f t="shared" si="7"/>
        <v>25,860</v>
      </c>
      <c r="M11" s="15">
        <f t="shared" si="8"/>
        <v>-0.057274657569549636</v>
      </c>
      <c r="N11" s="13"/>
      <c r="O11" s="5" t="s">
        <v>203</v>
      </c>
      <c r="P11" s="5" t="s">
        <v>204</v>
      </c>
      <c r="Q11" s="5" t="s">
        <v>205</v>
      </c>
      <c r="R11" s="5" t="s">
        <v>202</v>
      </c>
      <c r="S11" s="5" t="s">
        <v>187</v>
      </c>
      <c r="T11" s="5" t="s">
        <v>643</v>
      </c>
      <c r="U11" s="5" t="s">
        <v>383</v>
      </c>
      <c r="V11" s="5" t="s">
        <v>384</v>
      </c>
      <c r="Z11" s="20" t="s">
        <v>202</v>
      </c>
      <c r="AA11" s="15">
        <v>-0.07299413730760174</v>
      </c>
      <c r="AB11" s="20" t="s">
        <v>202</v>
      </c>
      <c r="AC11" s="26">
        <v>-0.12689180034204606</v>
      </c>
      <c r="AD11" s="20" t="s">
        <v>202</v>
      </c>
      <c r="AE11" s="27">
        <v>-0.057274657569549636</v>
      </c>
    </row>
    <row r="12" spans="1:31" ht="12" customHeight="1">
      <c r="A12" s="5" t="s">
        <v>177</v>
      </c>
      <c r="B12" s="5" t="s">
        <v>187</v>
      </c>
      <c r="C12" s="14">
        <f t="shared" si="0"/>
        <v>29772.150762928828</v>
      </c>
      <c r="D12" s="14" t="str">
        <f t="shared" si="1"/>
        <v>27,657</v>
      </c>
      <c r="E12" s="15">
        <f t="shared" si="2"/>
        <v>-0.07104460741756469</v>
      </c>
      <c r="F12" s="15"/>
      <c r="G12" s="14">
        <f t="shared" si="3"/>
        <v>36241.87747567844</v>
      </c>
      <c r="H12" s="16" t="str">
        <f t="shared" si="4"/>
        <v>31,974</v>
      </c>
      <c r="I12" s="15">
        <f t="shared" si="5"/>
        <v>-0.11776093770369844</v>
      </c>
      <c r="J12" s="15"/>
      <c r="K12" s="14">
        <f t="shared" si="6"/>
        <v>24344.910496671786</v>
      </c>
      <c r="L12" s="19" t="str">
        <f t="shared" si="7"/>
        <v>23,796</v>
      </c>
      <c r="M12" s="15">
        <f t="shared" si="8"/>
        <v>-0.02254723823062843</v>
      </c>
      <c r="N12" s="13"/>
      <c r="O12" s="5" t="s">
        <v>178</v>
      </c>
      <c r="P12" s="5" t="s">
        <v>179</v>
      </c>
      <c r="Q12" s="5" t="s">
        <v>180</v>
      </c>
      <c r="R12" s="5" t="s">
        <v>177</v>
      </c>
      <c r="S12" s="5" t="s">
        <v>187</v>
      </c>
      <c r="T12" s="5" t="s">
        <v>424</v>
      </c>
      <c r="U12" s="5" t="s">
        <v>425</v>
      </c>
      <c r="V12" s="5" t="s">
        <v>426</v>
      </c>
      <c r="Z12" s="20" t="s">
        <v>177</v>
      </c>
      <c r="AA12" s="15">
        <v>-0.07104460741756469</v>
      </c>
      <c r="AB12" s="20" t="s">
        <v>177</v>
      </c>
      <c r="AC12" s="26">
        <v>-0.11776093770369844</v>
      </c>
      <c r="AD12" s="20" t="s">
        <v>177</v>
      </c>
      <c r="AE12" s="27">
        <v>-0.02254723823062843</v>
      </c>
    </row>
    <row r="13" spans="1:31" ht="16.5" customHeight="1">
      <c r="A13" s="21" t="s">
        <v>0</v>
      </c>
      <c r="B13" s="21" t="s">
        <v>187</v>
      </c>
      <c r="C13" s="22">
        <f t="shared" si="0"/>
        <v>42945.829897593445</v>
      </c>
      <c r="D13" s="22" t="str">
        <f t="shared" si="1"/>
        <v>40,009</v>
      </c>
      <c r="E13" s="23">
        <f t="shared" si="2"/>
        <v>-0.068384518464225</v>
      </c>
      <c r="F13" s="23"/>
      <c r="G13" s="22">
        <f t="shared" si="3"/>
        <v>50853.67819252432</v>
      </c>
      <c r="H13" s="24" t="str">
        <f t="shared" si="4"/>
        <v>46,435</v>
      </c>
      <c r="I13" s="23">
        <f t="shared" si="5"/>
        <v>-0.08689004118435395</v>
      </c>
      <c r="J13" s="23"/>
      <c r="K13" s="22">
        <f t="shared" si="6"/>
        <v>34866.86333845366</v>
      </c>
      <c r="L13" s="25" t="str">
        <f t="shared" si="7"/>
        <v>32,701</v>
      </c>
      <c r="M13" s="23">
        <f t="shared" si="8"/>
        <v>-0.06211810100121595</v>
      </c>
      <c r="N13" s="13"/>
      <c r="O13" s="5" t="s">
        <v>1</v>
      </c>
      <c r="P13" s="5" t="s">
        <v>2</v>
      </c>
      <c r="Q13" s="5" t="s">
        <v>3</v>
      </c>
      <c r="R13" s="5" t="s">
        <v>0</v>
      </c>
      <c r="S13" s="5" t="s">
        <v>187</v>
      </c>
      <c r="T13" s="5" t="s">
        <v>405</v>
      </c>
      <c r="U13" s="5" t="s">
        <v>406</v>
      </c>
      <c r="V13" s="5" t="s">
        <v>407</v>
      </c>
      <c r="Z13" s="21" t="s">
        <v>0</v>
      </c>
      <c r="AA13" s="23">
        <v>-0.068384518464225</v>
      </c>
      <c r="AB13" s="21" t="s">
        <v>0</v>
      </c>
      <c r="AC13" s="26">
        <v>-0.08689004118435395</v>
      </c>
      <c r="AD13" s="21" t="s">
        <v>0</v>
      </c>
      <c r="AE13" s="27">
        <v>-0.06211810100121595</v>
      </c>
    </row>
    <row r="14" spans="1:31" ht="12" customHeight="1">
      <c r="A14" s="5" t="s">
        <v>516</v>
      </c>
      <c r="B14" s="5" t="s">
        <v>187</v>
      </c>
      <c r="C14" s="14">
        <f t="shared" si="0"/>
        <v>37752.815340501795</v>
      </c>
      <c r="D14" s="14" t="str">
        <f t="shared" si="1"/>
        <v>35,296</v>
      </c>
      <c r="E14" s="15">
        <f t="shared" si="2"/>
        <v>-0.06507634777282656</v>
      </c>
      <c r="F14" s="15"/>
      <c r="G14" s="14">
        <f t="shared" si="3"/>
        <v>45049.00686123912</v>
      </c>
      <c r="H14" s="16" t="str">
        <f t="shared" si="4"/>
        <v>41,421</v>
      </c>
      <c r="I14" s="15">
        <f t="shared" si="5"/>
        <v>-0.08053466910855944</v>
      </c>
      <c r="J14" s="15"/>
      <c r="K14" s="14">
        <f t="shared" si="6"/>
        <v>30687.208714797747</v>
      </c>
      <c r="L14" s="19" t="str">
        <f t="shared" si="7"/>
        <v>30,119</v>
      </c>
      <c r="M14" s="15">
        <f t="shared" si="8"/>
        <v>-0.018516142021211324</v>
      </c>
      <c r="N14" s="13"/>
      <c r="O14" s="5" t="s">
        <v>517</v>
      </c>
      <c r="P14" s="5" t="s">
        <v>518</v>
      </c>
      <c r="Q14" s="5" t="s">
        <v>519</v>
      </c>
      <c r="R14" s="5" t="s">
        <v>516</v>
      </c>
      <c r="S14" s="5" t="s">
        <v>187</v>
      </c>
      <c r="T14" s="5" t="s">
        <v>456</v>
      </c>
      <c r="U14" s="5" t="s">
        <v>457</v>
      </c>
      <c r="V14" s="5" t="s">
        <v>458</v>
      </c>
      <c r="Z14" s="20" t="s">
        <v>516</v>
      </c>
      <c r="AA14" s="15">
        <v>-0.06507634777282656</v>
      </c>
      <c r="AB14" s="20" t="s">
        <v>516</v>
      </c>
      <c r="AC14" s="26">
        <v>-0.08053466910855944</v>
      </c>
      <c r="AD14" s="20" t="s">
        <v>516</v>
      </c>
      <c r="AE14" s="27">
        <v>-0.018516142021211324</v>
      </c>
    </row>
    <row r="15" spans="1:31" ht="12" customHeight="1">
      <c r="A15" s="5" t="s">
        <v>171</v>
      </c>
      <c r="B15" s="5" t="s">
        <v>187</v>
      </c>
      <c r="C15" s="14">
        <f t="shared" si="0"/>
        <v>37308.63601638505</v>
      </c>
      <c r="D15" s="14" t="str">
        <f t="shared" si="1"/>
        <v>34,890</v>
      </c>
      <c r="E15" s="15">
        <f t="shared" si="2"/>
        <v>-0.06482777915876747</v>
      </c>
      <c r="F15" s="15"/>
      <c r="G15" s="14">
        <f t="shared" si="3"/>
        <v>44340.26171018945</v>
      </c>
      <c r="H15" s="16" t="str">
        <f t="shared" si="4"/>
        <v>40,264</v>
      </c>
      <c r="I15" s="15">
        <f t="shared" si="5"/>
        <v>-0.09193138590006833</v>
      </c>
      <c r="J15" s="15"/>
      <c r="K15" s="14">
        <f t="shared" si="6"/>
        <v>30645.946154633897</v>
      </c>
      <c r="L15" s="19" t="str">
        <f t="shared" si="7"/>
        <v>30,200</v>
      </c>
      <c r="M15" s="15">
        <f t="shared" si="8"/>
        <v>-0.014551554466086136</v>
      </c>
      <c r="N15" s="13"/>
      <c r="O15" s="5" t="s">
        <v>172</v>
      </c>
      <c r="P15" s="5" t="s">
        <v>173</v>
      </c>
      <c r="Q15" s="5" t="s">
        <v>174</v>
      </c>
      <c r="R15" s="5" t="s">
        <v>171</v>
      </c>
      <c r="S15" s="5" t="s">
        <v>187</v>
      </c>
      <c r="T15" s="5" t="s">
        <v>419</v>
      </c>
      <c r="U15" s="5" t="s">
        <v>420</v>
      </c>
      <c r="V15" s="5" t="s">
        <v>421</v>
      </c>
      <c r="Z15" s="20" t="s">
        <v>171</v>
      </c>
      <c r="AA15" s="15">
        <v>-0.06482777915876747</v>
      </c>
      <c r="AB15" s="20" t="s">
        <v>171</v>
      </c>
      <c r="AC15" s="26">
        <v>-0.09193138590006833</v>
      </c>
      <c r="AD15" s="20" t="s">
        <v>171</v>
      </c>
      <c r="AE15" s="27">
        <v>-0.014551554466086136</v>
      </c>
    </row>
    <row r="16" spans="1:31" ht="12" customHeight="1">
      <c r="A16" s="5" t="s">
        <v>223</v>
      </c>
      <c r="B16" s="5" t="s">
        <v>187</v>
      </c>
      <c r="C16" s="14">
        <f t="shared" si="0"/>
        <v>35726.09547363031</v>
      </c>
      <c r="D16" s="14" t="str">
        <f t="shared" si="1"/>
        <v>33,462</v>
      </c>
      <c r="E16" s="15">
        <f t="shared" si="2"/>
        <v>-0.0633737172678569</v>
      </c>
      <c r="F16" s="15"/>
      <c r="G16" s="14">
        <f t="shared" si="3"/>
        <v>42320.82347158218</v>
      </c>
      <c r="H16" s="16" t="str">
        <f t="shared" si="4"/>
        <v>40,186</v>
      </c>
      <c r="I16" s="15">
        <f t="shared" si="5"/>
        <v>-0.05044380747968391</v>
      </c>
      <c r="J16" s="15"/>
      <c r="K16" s="14">
        <f t="shared" si="6"/>
        <v>28573.10930875576</v>
      </c>
      <c r="L16" s="19" t="str">
        <f t="shared" si="7"/>
        <v>28,642</v>
      </c>
      <c r="M16" s="15">
        <f t="shared" si="8"/>
        <v>0.0024110323626251873</v>
      </c>
      <c r="N16" s="13"/>
      <c r="O16" s="5" t="s">
        <v>224</v>
      </c>
      <c r="P16" s="5" t="s">
        <v>225</v>
      </c>
      <c r="Q16" s="5" t="s">
        <v>226</v>
      </c>
      <c r="R16" s="5" t="s">
        <v>223</v>
      </c>
      <c r="S16" s="5" t="s">
        <v>187</v>
      </c>
      <c r="T16" s="5" t="s">
        <v>399</v>
      </c>
      <c r="U16" s="5" t="s">
        <v>400</v>
      </c>
      <c r="V16" s="5" t="s">
        <v>401</v>
      </c>
      <c r="Z16" s="20" t="s">
        <v>223</v>
      </c>
      <c r="AA16" s="15">
        <v>-0.0633737172678569</v>
      </c>
      <c r="AB16" s="20" t="s">
        <v>223</v>
      </c>
      <c r="AC16" s="26">
        <v>-0.05044380747968391</v>
      </c>
      <c r="AD16" s="20" t="s">
        <v>223</v>
      </c>
      <c r="AE16" s="27">
        <v>0.0024110323626251873</v>
      </c>
    </row>
    <row r="17" spans="1:31" ht="12" customHeight="1">
      <c r="A17" s="5" t="s">
        <v>71</v>
      </c>
      <c r="B17" s="5" t="s">
        <v>187</v>
      </c>
      <c r="C17" s="14">
        <f t="shared" si="0"/>
        <v>29654.431105990785</v>
      </c>
      <c r="D17" s="14" t="str">
        <f t="shared" si="1"/>
        <v>27,807</v>
      </c>
      <c r="E17" s="15">
        <f t="shared" si="2"/>
        <v>-0.062298652750669925</v>
      </c>
      <c r="F17" s="15"/>
      <c r="G17" s="14">
        <f t="shared" si="3"/>
        <v>37042.85658474142</v>
      </c>
      <c r="H17" s="16" t="str">
        <f t="shared" si="4"/>
        <v>32,295</v>
      </c>
      <c r="I17" s="15">
        <f t="shared" si="5"/>
        <v>-0.12817198840699406</v>
      </c>
      <c r="J17" s="15"/>
      <c r="K17" s="14">
        <f t="shared" si="6"/>
        <v>23586.40755248336</v>
      </c>
      <c r="L17" s="19" t="str">
        <f t="shared" si="7"/>
        <v>23,160</v>
      </c>
      <c r="M17" s="15">
        <f t="shared" si="8"/>
        <v>-0.018078528980496</v>
      </c>
      <c r="N17" s="13"/>
      <c r="O17" s="5" t="s">
        <v>72</v>
      </c>
      <c r="P17" s="5" t="s">
        <v>73</v>
      </c>
      <c r="Q17" s="5" t="s">
        <v>74</v>
      </c>
      <c r="R17" s="5" t="s">
        <v>71</v>
      </c>
      <c r="S17" s="5" t="s">
        <v>187</v>
      </c>
      <c r="T17" s="5" t="s">
        <v>266</v>
      </c>
      <c r="U17" s="5" t="s">
        <v>267</v>
      </c>
      <c r="V17" s="5" t="s">
        <v>268</v>
      </c>
      <c r="Z17" s="20" t="s">
        <v>71</v>
      </c>
      <c r="AA17" s="15">
        <v>-0.062298652750669925</v>
      </c>
      <c r="AB17" s="20" t="s">
        <v>71</v>
      </c>
      <c r="AC17" s="26">
        <v>-0.12817198840699406</v>
      </c>
      <c r="AD17" s="20" t="s">
        <v>71</v>
      </c>
      <c r="AE17" s="27">
        <v>-0.018078528980496</v>
      </c>
    </row>
    <row r="18" spans="1:31" ht="12" customHeight="1">
      <c r="A18" s="5" t="s">
        <v>491</v>
      </c>
      <c r="B18" s="5" t="s">
        <v>187</v>
      </c>
      <c r="C18" s="14">
        <f t="shared" si="0"/>
        <v>30320.7000921659</v>
      </c>
      <c r="D18" s="14" t="str">
        <f t="shared" si="1"/>
        <v>28,489</v>
      </c>
      <c r="E18" s="15">
        <f t="shared" si="2"/>
        <v>-0.06041087727519734</v>
      </c>
      <c r="F18" s="15"/>
      <c r="G18" s="14">
        <f t="shared" si="3"/>
        <v>36716.39691756272</v>
      </c>
      <c r="H18" s="16" t="str">
        <f t="shared" si="4"/>
        <v>32,734</v>
      </c>
      <c r="I18" s="15">
        <f t="shared" si="5"/>
        <v>-0.10846371789977582</v>
      </c>
      <c r="J18" s="15"/>
      <c r="K18" s="14">
        <f t="shared" si="6"/>
        <v>24499.038294930877</v>
      </c>
      <c r="L18" s="19" t="str">
        <f t="shared" si="7"/>
        <v>23,982</v>
      </c>
      <c r="M18" s="15">
        <f t="shared" si="8"/>
        <v>-0.021104432292669117</v>
      </c>
      <c r="N18" s="13"/>
      <c r="O18" s="5" t="s">
        <v>492</v>
      </c>
      <c r="P18" s="5" t="s">
        <v>493</v>
      </c>
      <c r="Q18" s="5" t="s">
        <v>494</v>
      </c>
      <c r="R18" s="5" t="s">
        <v>491</v>
      </c>
      <c r="S18" s="5" t="s">
        <v>187</v>
      </c>
      <c r="T18" s="5" t="s">
        <v>436</v>
      </c>
      <c r="U18" s="5" t="s">
        <v>437</v>
      </c>
      <c r="V18" s="5" t="s">
        <v>438</v>
      </c>
      <c r="Z18" s="20" t="s">
        <v>491</v>
      </c>
      <c r="AA18" s="15">
        <v>-0.06041087727519734</v>
      </c>
      <c r="AB18" s="20" t="s">
        <v>491</v>
      </c>
      <c r="AC18" s="26">
        <v>-0.10846371789977582</v>
      </c>
      <c r="AD18" s="20" t="s">
        <v>491</v>
      </c>
      <c r="AE18" s="27">
        <v>-0.021104432292669117</v>
      </c>
    </row>
    <row r="19" spans="1:31" ht="12" customHeight="1">
      <c r="A19" s="5" t="s">
        <v>51</v>
      </c>
      <c r="B19" s="5" t="s">
        <v>187</v>
      </c>
      <c r="C19" s="14">
        <f t="shared" si="0"/>
        <v>32090.135760368663</v>
      </c>
      <c r="D19" s="14" t="str">
        <f t="shared" si="1"/>
        <v>30,229</v>
      </c>
      <c r="E19" s="15">
        <f t="shared" si="2"/>
        <v>-0.057997129531223934</v>
      </c>
      <c r="F19" s="15"/>
      <c r="G19" s="14">
        <f t="shared" si="3"/>
        <v>39954.294285714284</v>
      </c>
      <c r="H19" s="16" t="str">
        <f t="shared" si="4"/>
        <v>36,454</v>
      </c>
      <c r="I19" s="15">
        <f t="shared" si="5"/>
        <v>-0.08760746118260987</v>
      </c>
      <c r="J19" s="15"/>
      <c r="K19" s="14">
        <f t="shared" si="6"/>
        <v>25054.869252432156</v>
      </c>
      <c r="L19" s="19" t="str">
        <f t="shared" si="7"/>
        <v>23,449</v>
      </c>
      <c r="M19" s="15">
        <f t="shared" si="8"/>
        <v>-0.06409409828695356</v>
      </c>
      <c r="N19" s="13"/>
      <c r="O19" s="5" t="s">
        <v>52</v>
      </c>
      <c r="P19" s="5" t="s">
        <v>53</v>
      </c>
      <c r="Q19" s="5" t="s">
        <v>54</v>
      </c>
      <c r="R19" s="5" t="s">
        <v>51</v>
      </c>
      <c r="S19" s="5" t="s">
        <v>187</v>
      </c>
      <c r="T19" s="5" t="s">
        <v>586</v>
      </c>
      <c r="U19" s="5" t="s">
        <v>587</v>
      </c>
      <c r="V19" s="5" t="s">
        <v>588</v>
      </c>
      <c r="Z19" s="20" t="s">
        <v>51</v>
      </c>
      <c r="AA19" s="15">
        <v>-0.057997129531223934</v>
      </c>
      <c r="AB19" s="20" t="s">
        <v>51</v>
      </c>
      <c r="AC19" s="26">
        <v>-0.08760746118260987</v>
      </c>
      <c r="AD19" s="20" t="s">
        <v>51</v>
      </c>
      <c r="AE19" s="27">
        <v>-0.06409409828695356</v>
      </c>
    </row>
    <row r="20" spans="1:31" ht="12" customHeight="1">
      <c r="A20" s="5" t="s">
        <v>7</v>
      </c>
      <c r="B20" s="5" t="s">
        <v>187</v>
      </c>
      <c r="C20" s="14">
        <f t="shared" si="0"/>
        <v>37260.09182795699</v>
      </c>
      <c r="D20" s="14" t="str">
        <f t="shared" si="1"/>
        <v>35,139</v>
      </c>
      <c r="E20" s="15">
        <f t="shared" si="2"/>
        <v>-0.05692663984165203</v>
      </c>
      <c r="F20" s="15"/>
      <c r="G20" s="14">
        <f t="shared" si="3"/>
        <v>44408.22357398873</v>
      </c>
      <c r="H20" s="16" t="str">
        <f t="shared" si="4"/>
        <v>40,025</v>
      </c>
      <c r="I20" s="15">
        <f t="shared" si="5"/>
        <v>-0.09870297033354247</v>
      </c>
      <c r="J20" s="15"/>
      <c r="K20" s="14">
        <f t="shared" si="6"/>
        <v>30841.336513056835</v>
      </c>
      <c r="L20" s="19" t="str">
        <f t="shared" si="7"/>
        <v>30,711</v>
      </c>
      <c r="M20" s="15">
        <f t="shared" si="8"/>
        <v>-0.004226033233081683</v>
      </c>
      <c r="N20" s="13"/>
      <c r="O20" s="5" t="s">
        <v>8</v>
      </c>
      <c r="P20" s="5" t="s">
        <v>9</v>
      </c>
      <c r="Q20" s="5" t="s">
        <v>10</v>
      </c>
      <c r="R20" s="5" t="s">
        <v>7</v>
      </c>
      <c r="S20" s="5" t="s">
        <v>187</v>
      </c>
      <c r="T20" s="5" t="s">
        <v>548</v>
      </c>
      <c r="U20" s="5" t="s">
        <v>549</v>
      </c>
      <c r="V20" s="5" t="s">
        <v>550</v>
      </c>
      <c r="Z20" s="20" t="s">
        <v>7</v>
      </c>
      <c r="AA20" s="15">
        <v>-0.05692663984165203</v>
      </c>
      <c r="AB20" s="20" t="s">
        <v>7</v>
      </c>
      <c r="AC20" s="26">
        <v>-0.09870297033354247</v>
      </c>
      <c r="AD20" s="20" t="s">
        <v>7</v>
      </c>
      <c r="AE20" s="27">
        <v>-0.004226033233081683</v>
      </c>
    </row>
    <row r="21" spans="1:31" ht="12" customHeight="1">
      <c r="A21" s="5" t="s">
        <v>143</v>
      </c>
      <c r="B21" s="5" t="s">
        <v>187</v>
      </c>
      <c r="C21" s="14">
        <f t="shared" si="0"/>
        <v>32410.527403993856</v>
      </c>
      <c r="D21" s="14" t="str">
        <f t="shared" si="1"/>
        <v>30,635</v>
      </c>
      <c r="E21" s="15">
        <f t="shared" si="2"/>
        <v>-0.054782428618395884</v>
      </c>
      <c r="F21" s="15"/>
      <c r="G21" s="14">
        <f t="shared" si="3"/>
        <v>40232.209764464926</v>
      </c>
      <c r="H21" s="16" t="str">
        <f t="shared" si="4"/>
        <v>36,958</v>
      </c>
      <c r="I21" s="15">
        <f t="shared" si="5"/>
        <v>-0.08138279710792495</v>
      </c>
      <c r="J21" s="15"/>
      <c r="K21" s="14">
        <f t="shared" si="6"/>
        <v>25701.720563236046</v>
      </c>
      <c r="L21" s="19" t="str">
        <f t="shared" si="7"/>
        <v>24,837</v>
      </c>
      <c r="M21" s="15">
        <f t="shared" si="8"/>
        <v>-0.03364446209383154</v>
      </c>
      <c r="N21" s="13"/>
      <c r="O21" s="5" t="s">
        <v>144</v>
      </c>
      <c r="P21" s="5" t="s">
        <v>145</v>
      </c>
      <c r="Q21" s="5" t="s">
        <v>146</v>
      </c>
      <c r="R21" s="5" t="s">
        <v>143</v>
      </c>
      <c r="S21" s="5" t="s">
        <v>187</v>
      </c>
      <c r="T21" s="5" t="s">
        <v>621</v>
      </c>
      <c r="U21" s="5" t="s">
        <v>622</v>
      </c>
      <c r="V21" s="5" t="s">
        <v>623</v>
      </c>
      <c r="Z21" s="20" t="s">
        <v>143</v>
      </c>
      <c r="AA21" s="15">
        <v>-0.054782428618395884</v>
      </c>
      <c r="AB21" s="20" t="s">
        <v>143</v>
      </c>
      <c r="AC21" s="26">
        <v>-0.08138279710792495</v>
      </c>
      <c r="AD21" s="20" t="s">
        <v>143</v>
      </c>
      <c r="AE21" s="27">
        <v>-0.03364446209383154</v>
      </c>
    </row>
    <row r="22" spans="1:31" ht="15.75" customHeight="1">
      <c r="A22" s="21" t="s">
        <v>123</v>
      </c>
      <c r="B22" s="21" t="s">
        <v>187</v>
      </c>
      <c r="C22" s="22">
        <f t="shared" si="0"/>
        <v>37601.11475166411</v>
      </c>
      <c r="D22" s="22" t="str">
        <f t="shared" si="1"/>
        <v>35,580</v>
      </c>
      <c r="E22" s="23">
        <f t="shared" si="2"/>
        <v>-0.053751458301503074</v>
      </c>
      <c r="F22" s="23"/>
      <c r="G22" s="22">
        <f t="shared" si="3"/>
        <v>43949.480993343575</v>
      </c>
      <c r="H22" s="24" t="str">
        <f t="shared" si="4"/>
        <v>40,570</v>
      </c>
      <c r="I22" s="23">
        <f t="shared" si="5"/>
        <v>-0.07689467354245705</v>
      </c>
      <c r="J22" s="23"/>
      <c r="K22" s="22">
        <f t="shared" si="6"/>
        <v>31823.14272401434</v>
      </c>
      <c r="L22" s="25" t="str">
        <f t="shared" si="7"/>
        <v>30,878</v>
      </c>
      <c r="M22" s="23">
        <f t="shared" si="8"/>
        <v>-0.029699854983245122</v>
      </c>
      <c r="N22" s="13"/>
      <c r="O22" s="5" t="s">
        <v>124</v>
      </c>
      <c r="P22" s="5" t="s">
        <v>125</v>
      </c>
      <c r="Q22" s="5" t="s">
        <v>126</v>
      </c>
      <c r="R22" s="5" t="s">
        <v>123</v>
      </c>
      <c r="S22" s="5" t="s">
        <v>187</v>
      </c>
      <c r="T22" s="5" t="s">
        <v>607</v>
      </c>
      <c r="U22" s="5" t="s">
        <v>608</v>
      </c>
      <c r="V22" s="5" t="s">
        <v>609</v>
      </c>
      <c r="Z22" s="21" t="s">
        <v>123</v>
      </c>
      <c r="AA22" s="23">
        <v>-0.053751458301503074</v>
      </c>
      <c r="AB22" s="21" t="s">
        <v>123</v>
      </c>
      <c r="AC22" s="26">
        <v>-0.07689467354245705</v>
      </c>
      <c r="AD22" s="21" t="s">
        <v>123</v>
      </c>
      <c r="AE22" s="27">
        <v>-0.029699854983245122</v>
      </c>
    </row>
    <row r="23" spans="1:31" ht="12" customHeight="1">
      <c r="A23" s="5" t="s">
        <v>230</v>
      </c>
      <c r="B23" s="5" t="s">
        <v>187</v>
      </c>
      <c r="C23" s="14">
        <f t="shared" si="0"/>
        <v>33236.99221198157</v>
      </c>
      <c r="D23" s="14" t="str">
        <f t="shared" si="1"/>
        <v>31,474</v>
      </c>
      <c r="E23" s="15">
        <f t="shared" si="2"/>
        <v>-0.05304307323410651</v>
      </c>
      <c r="F23" s="15"/>
      <c r="G23" s="14">
        <f t="shared" si="3"/>
        <v>41245.56969790067</v>
      </c>
      <c r="H23" s="16" t="str">
        <f t="shared" si="4"/>
        <v>37,774</v>
      </c>
      <c r="I23" s="15">
        <f t="shared" si="5"/>
        <v>-0.08416830518593532</v>
      </c>
      <c r="J23" s="15"/>
      <c r="K23" s="14">
        <f t="shared" si="6"/>
        <v>26622.846538658476</v>
      </c>
      <c r="L23" s="19" t="str">
        <f t="shared" si="7"/>
        <v>26,173</v>
      </c>
      <c r="M23" s="15">
        <f t="shared" si="8"/>
        <v>-0.016897011294613518</v>
      </c>
      <c r="N23" s="13"/>
      <c r="O23" s="5" t="s">
        <v>231</v>
      </c>
      <c r="P23" s="5" t="s">
        <v>232</v>
      </c>
      <c r="Q23" s="5" t="s">
        <v>233</v>
      </c>
      <c r="R23" s="5" t="s">
        <v>230</v>
      </c>
      <c r="S23" s="5" t="s">
        <v>187</v>
      </c>
      <c r="T23" s="5" t="s">
        <v>471</v>
      </c>
      <c r="U23" s="5" t="s">
        <v>472</v>
      </c>
      <c r="V23" s="5" t="s">
        <v>473</v>
      </c>
      <c r="Z23" s="20" t="s">
        <v>230</v>
      </c>
      <c r="AA23" s="15">
        <v>-0.05304307323410651</v>
      </c>
      <c r="AB23" s="20" t="s">
        <v>230</v>
      </c>
      <c r="AC23" s="26">
        <v>-0.08416830518593532</v>
      </c>
      <c r="AD23" s="20" t="s">
        <v>230</v>
      </c>
      <c r="AE23" s="27">
        <v>-0.016897011294613518</v>
      </c>
    </row>
    <row r="24" spans="1:31" ht="12" customHeight="1">
      <c r="A24" s="5" t="s">
        <v>344</v>
      </c>
      <c r="B24" s="5" t="s">
        <v>187</v>
      </c>
      <c r="C24" s="14">
        <f t="shared" si="0"/>
        <v>40709.15641577061</v>
      </c>
      <c r="D24" s="14" t="str">
        <f t="shared" si="1"/>
        <v>38,648</v>
      </c>
      <c r="E24" s="15">
        <f t="shared" si="2"/>
        <v>-0.0506312730904962</v>
      </c>
      <c r="F24" s="15"/>
      <c r="G24" s="14">
        <f t="shared" si="3"/>
        <v>50063.621525857656</v>
      </c>
      <c r="H24" s="16" t="str">
        <f t="shared" si="4"/>
        <v>45,792</v>
      </c>
      <c r="I24" s="15">
        <f t="shared" si="5"/>
        <v>-0.0853238618315173</v>
      </c>
      <c r="J24" s="15"/>
      <c r="K24" s="14">
        <f t="shared" si="6"/>
        <v>32889.901264720946</v>
      </c>
      <c r="L24" s="19" t="str">
        <f t="shared" si="7"/>
        <v>31,845</v>
      </c>
      <c r="M24" s="15">
        <f t="shared" si="8"/>
        <v>-0.03176966863812847</v>
      </c>
      <c r="N24" s="13"/>
      <c r="O24" s="5" t="s">
        <v>345</v>
      </c>
      <c r="P24" s="5" t="s">
        <v>346</v>
      </c>
      <c r="Q24" s="5" t="s">
        <v>347</v>
      </c>
      <c r="R24" s="5" t="s">
        <v>344</v>
      </c>
      <c r="S24" s="5" t="s">
        <v>187</v>
      </c>
      <c r="T24" s="5" t="s">
        <v>284</v>
      </c>
      <c r="U24" s="5" t="s">
        <v>285</v>
      </c>
      <c r="V24" s="5" t="s">
        <v>286</v>
      </c>
      <c r="Z24" s="20" t="s">
        <v>344</v>
      </c>
      <c r="AA24" s="15">
        <v>-0.0506312730904962</v>
      </c>
      <c r="AB24" s="20" t="s">
        <v>344</v>
      </c>
      <c r="AC24" s="26">
        <v>-0.0853238618315173</v>
      </c>
      <c r="AD24" s="20" t="s">
        <v>344</v>
      </c>
      <c r="AE24" s="27">
        <v>-0.03176966863812847</v>
      </c>
    </row>
    <row r="25" spans="1:31" ht="12" customHeight="1">
      <c r="A25" s="5" t="s">
        <v>337</v>
      </c>
      <c r="B25" s="5" t="s">
        <v>187</v>
      </c>
      <c r="C25" s="14">
        <f t="shared" si="0"/>
        <v>42650.92395289298</v>
      </c>
      <c r="D25" s="14" t="str">
        <f t="shared" si="1"/>
        <v>40,893</v>
      </c>
      <c r="E25" s="15">
        <f t="shared" si="2"/>
        <v>-0.04121655031048266</v>
      </c>
      <c r="F25" s="15"/>
      <c r="G25" s="14">
        <f t="shared" si="3"/>
        <v>50025.99977982591</v>
      </c>
      <c r="H25" s="16" t="str">
        <f t="shared" si="4"/>
        <v>46,509</v>
      </c>
      <c r="I25" s="15">
        <f t="shared" si="5"/>
        <v>-0.07030343811827655</v>
      </c>
      <c r="J25" s="15"/>
      <c r="K25" s="14">
        <f t="shared" si="6"/>
        <v>35910.56338965694</v>
      </c>
      <c r="L25" s="19" t="str">
        <f t="shared" si="7"/>
        <v>35,647</v>
      </c>
      <c r="M25" s="15">
        <f t="shared" si="8"/>
        <v>-0.007339439005650705</v>
      </c>
      <c r="N25" s="13"/>
      <c r="O25" s="5" t="s">
        <v>338</v>
      </c>
      <c r="P25" s="5" t="s">
        <v>339</v>
      </c>
      <c r="Q25" s="5" t="s">
        <v>340</v>
      </c>
      <c r="R25" s="5" t="s">
        <v>337</v>
      </c>
      <c r="S25" s="5" t="s">
        <v>187</v>
      </c>
      <c r="T25" s="5" t="s">
        <v>279</v>
      </c>
      <c r="U25" s="5" t="s">
        <v>280</v>
      </c>
      <c r="V25" s="5" t="s">
        <v>281</v>
      </c>
      <c r="Z25" s="20" t="s">
        <v>337</v>
      </c>
      <c r="AA25" s="15">
        <v>-0.04121655031048266</v>
      </c>
      <c r="AB25" s="20" t="s">
        <v>337</v>
      </c>
      <c r="AC25" s="26">
        <v>-0.07030343811827655</v>
      </c>
      <c r="AD25" s="20" t="s">
        <v>337</v>
      </c>
      <c r="AE25" s="27">
        <v>-0.007339439005650705</v>
      </c>
    </row>
    <row r="26" spans="1:31" ht="12" customHeight="1">
      <c r="A26" s="5" t="s">
        <v>164</v>
      </c>
      <c r="B26" s="5" t="s">
        <v>187</v>
      </c>
      <c r="C26" s="14">
        <f t="shared" si="0"/>
        <v>33246.70104966718</v>
      </c>
      <c r="D26" s="14" t="str">
        <f t="shared" si="1"/>
        <v>31,911</v>
      </c>
      <c r="E26" s="15">
        <f t="shared" si="2"/>
        <v>-0.04017544620958868</v>
      </c>
      <c r="F26" s="15"/>
      <c r="G26" s="14">
        <f t="shared" si="3"/>
        <v>41516.2035483871</v>
      </c>
      <c r="H26" s="16" t="str">
        <f t="shared" si="4"/>
        <v>39,778</v>
      </c>
      <c r="I26" s="15">
        <f t="shared" si="5"/>
        <v>-0.041868075590322795</v>
      </c>
      <c r="J26" s="15"/>
      <c r="K26" s="14">
        <f t="shared" si="6"/>
        <v>26286.678033794164</v>
      </c>
      <c r="L26" s="19" t="str">
        <f t="shared" si="7"/>
        <v>26,505</v>
      </c>
      <c r="M26" s="15">
        <f t="shared" si="8"/>
        <v>0.00830542246247945</v>
      </c>
      <c r="N26" s="13"/>
      <c r="O26" s="5" t="s">
        <v>165</v>
      </c>
      <c r="P26" s="5" t="s">
        <v>166</v>
      </c>
      <c r="Q26" s="5" t="s">
        <v>167</v>
      </c>
      <c r="R26" s="5" t="s">
        <v>164</v>
      </c>
      <c r="S26" s="5" t="s">
        <v>187</v>
      </c>
      <c r="T26" s="5" t="s">
        <v>413</v>
      </c>
      <c r="U26" s="5" t="s">
        <v>414</v>
      </c>
      <c r="V26" s="5" t="s">
        <v>415</v>
      </c>
      <c r="Z26" s="20" t="s">
        <v>164</v>
      </c>
      <c r="AA26" s="15">
        <v>-0.04017544620958868</v>
      </c>
      <c r="AB26" s="20" t="s">
        <v>164</v>
      </c>
      <c r="AC26" s="26">
        <v>-0.041868075590322795</v>
      </c>
      <c r="AD26" s="20" t="s">
        <v>164</v>
      </c>
      <c r="AE26" s="27">
        <v>0.00830542246247945</v>
      </c>
    </row>
    <row r="27" spans="1:31" ht="12" customHeight="1">
      <c r="A27" s="5" t="s">
        <v>157</v>
      </c>
      <c r="B27" s="5" t="s">
        <v>187</v>
      </c>
      <c r="C27" s="14">
        <f t="shared" si="0"/>
        <v>30127.736943164364</v>
      </c>
      <c r="D27" s="14" t="str">
        <f t="shared" si="1"/>
        <v>28,933</v>
      </c>
      <c r="E27" s="15">
        <f t="shared" si="2"/>
        <v>-0.039655714779315177</v>
      </c>
      <c r="F27" s="15"/>
      <c r="G27" s="14">
        <f t="shared" si="3"/>
        <v>37510.09439836149</v>
      </c>
      <c r="H27" s="16" t="str">
        <f t="shared" si="4"/>
        <v>34,277</v>
      </c>
      <c r="I27" s="15">
        <f t="shared" si="5"/>
        <v>-0.08619264894472567</v>
      </c>
      <c r="J27" s="15"/>
      <c r="K27" s="14">
        <f t="shared" si="6"/>
        <v>23604.611623143883</v>
      </c>
      <c r="L27" s="19" t="str">
        <f t="shared" si="7"/>
        <v>24,310</v>
      </c>
      <c r="M27" s="15">
        <f t="shared" si="8"/>
        <v>0.029883498534858166</v>
      </c>
      <c r="N27" s="13"/>
      <c r="O27" s="5" t="s">
        <v>158</v>
      </c>
      <c r="P27" s="5" t="s">
        <v>159</v>
      </c>
      <c r="Q27" s="5" t="s">
        <v>160</v>
      </c>
      <c r="R27" s="5" t="s">
        <v>157</v>
      </c>
      <c r="S27" s="5" t="s">
        <v>187</v>
      </c>
      <c r="T27" s="5" t="s">
        <v>630</v>
      </c>
      <c r="U27" s="5" t="s">
        <v>409</v>
      </c>
      <c r="V27" s="5" t="s">
        <v>410</v>
      </c>
      <c r="Z27" s="20" t="s">
        <v>157</v>
      </c>
      <c r="AA27" s="15">
        <v>-0.039655714779315177</v>
      </c>
      <c r="AB27" s="20" t="s">
        <v>157</v>
      </c>
      <c r="AC27" s="26">
        <v>-0.08619264894472567</v>
      </c>
      <c r="AD27" s="20" t="s">
        <v>157</v>
      </c>
      <c r="AE27" s="27">
        <v>0.029883498534858166</v>
      </c>
    </row>
    <row r="28" spans="1:31" ht="12" customHeight="1">
      <c r="A28" s="5" t="s">
        <v>130</v>
      </c>
      <c r="B28" s="5" t="s">
        <v>187</v>
      </c>
      <c r="C28" s="14">
        <f t="shared" si="0"/>
        <v>30474.82789042499</v>
      </c>
      <c r="D28" s="14" t="str">
        <f t="shared" si="1"/>
        <v>29,355</v>
      </c>
      <c r="E28" s="15">
        <f t="shared" si="2"/>
        <v>-0.036745995562351697</v>
      </c>
      <c r="F28" s="15"/>
      <c r="G28" s="14">
        <f t="shared" si="3"/>
        <v>36169.06119303635</v>
      </c>
      <c r="H28" s="16" t="str">
        <f t="shared" si="4"/>
        <v>32,379</v>
      </c>
      <c r="I28" s="15">
        <f t="shared" si="5"/>
        <v>-0.10478738092782058</v>
      </c>
      <c r="J28" s="15"/>
      <c r="K28" s="14">
        <f t="shared" si="6"/>
        <v>25221.133097798258</v>
      </c>
      <c r="L28" s="19" t="str">
        <f t="shared" si="7"/>
        <v>25,123</v>
      </c>
      <c r="M28" s="15">
        <f t="shared" si="8"/>
        <v>-0.0038909075741258015</v>
      </c>
      <c r="N28" s="13"/>
      <c r="O28" s="5" t="s">
        <v>131</v>
      </c>
      <c r="P28" s="5" t="s">
        <v>132</v>
      </c>
      <c r="Q28" s="5" t="s">
        <v>133</v>
      </c>
      <c r="R28" s="5" t="s">
        <v>130</v>
      </c>
      <c r="S28" s="5" t="s">
        <v>187</v>
      </c>
      <c r="T28" s="5" t="s">
        <v>612</v>
      </c>
      <c r="U28" s="5" t="s">
        <v>613</v>
      </c>
      <c r="V28" s="5" t="s">
        <v>614</v>
      </c>
      <c r="Z28" s="20" t="s">
        <v>130</v>
      </c>
      <c r="AA28" s="15">
        <v>-0.036745995562351697</v>
      </c>
      <c r="AB28" s="20" t="s">
        <v>130</v>
      </c>
      <c r="AC28" s="26">
        <v>-0.10478738092782058</v>
      </c>
      <c r="AD28" s="20" t="s">
        <v>130</v>
      </c>
      <c r="AE28" s="27">
        <v>-0.0038909075741258015</v>
      </c>
    </row>
    <row r="29" spans="1:31" ht="12" customHeight="1">
      <c r="A29" s="5" t="s">
        <v>195</v>
      </c>
      <c r="B29" s="5" t="s">
        <v>187</v>
      </c>
      <c r="C29" s="14">
        <f t="shared" si="0"/>
        <v>36879.019948796726</v>
      </c>
      <c r="D29" s="14" t="str">
        <f t="shared" si="1"/>
        <v>35,552</v>
      </c>
      <c r="E29" s="15">
        <f t="shared" si="2"/>
        <v>-0.03598305894894105</v>
      </c>
      <c r="F29" s="15"/>
      <c r="G29" s="14">
        <f t="shared" si="3"/>
        <v>44574.48741935484</v>
      </c>
      <c r="H29" s="16" t="str">
        <f t="shared" si="4"/>
        <v>41,430</v>
      </c>
      <c r="I29" s="15">
        <f t="shared" si="5"/>
        <v>-0.07054455589744957</v>
      </c>
      <c r="J29" s="15"/>
      <c r="K29" s="14">
        <f t="shared" si="6"/>
        <v>28098.58986687148</v>
      </c>
      <c r="L29" s="19" t="str">
        <f t="shared" si="7"/>
        <v>29,648</v>
      </c>
      <c r="M29" s="15">
        <f t="shared" si="8"/>
        <v>0.055141917814007124</v>
      </c>
      <c r="N29" s="13"/>
      <c r="O29" s="5" t="s">
        <v>196</v>
      </c>
      <c r="P29" s="5" t="s">
        <v>197</v>
      </c>
      <c r="Q29" s="5" t="s">
        <v>198</v>
      </c>
      <c r="R29" s="5" t="s">
        <v>195</v>
      </c>
      <c r="S29" s="5" t="s">
        <v>187</v>
      </c>
      <c r="T29" s="5" t="s">
        <v>637</v>
      </c>
      <c r="U29" s="5" t="s">
        <v>638</v>
      </c>
      <c r="V29" s="5" t="s">
        <v>639</v>
      </c>
      <c r="Z29" s="20" t="s">
        <v>195</v>
      </c>
      <c r="AA29" s="15">
        <v>-0.03598305894894105</v>
      </c>
      <c r="AB29" s="20" t="s">
        <v>195</v>
      </c>
      <c r="AC29" s="26">
        <v>-0.07054455589744957</v>
      </c>
      <c r="AD29" s="20" t="s">
        <v>195</v>
      </c>
      <c r="AE29" s="27">
        <v>0.055141917814007124</v>
      </c>
    </row>
    <row r="30" spans="1:31" ht="12" customHeight="1">
      <c r="A30" s="5" t="s">
        <v>37</v>
      </c>
      <c r="B30" s="5" t="s">
        <v>187</v>
      </c>
      <c r="C30" s="14">
        <f t="shared" si="0"/>
        <v>26563.3799078341</v>
      </c>
      <c r="D30" s="14" t="str">
        <f t="shared" si="1"/>
        <v>25,680</v>
      </c>
      <c r="E30" s="15">
        <f t="shared" si="2"/>
        <v>-0.03325555373221056</v>
      </c>
      <c r="F30" s="15"/>
      <c r="G30" s="14">
        <f t="shared" si="3"/>
        <v>34220.01202764977</v>
      </c>
      <c r="H30" s="16" t="str">
        <f t="shared" si="4"/>
        <v>32,036</v>
      </c>
      <c r="I30" s="15">
        <f t="shared" si="5"/>
        <v>-0.06382265517280028</v>
      </c>
      <c r="J30" s="15"/>
      <c r="K30" s="14">
        <f t="shared" si="6"/>
        <v>19852.14585765489</v>
      </c>
      <c r="L30" s="19" t="str">
        <f t="shared" si="7"/>
        <v>19,349</v>
      </c>
      <c r="M30" s="15">
        <f t="shared" si="8"/>
        <v>-0.025344658520170982</v>
      </c>
      <c r="N30" s="13"/>
      <c r="O30" s="5" t="s">
        <v>38</v>
      </c>
      <c r="P30" s="5" t="s">
        <v>39</v>
      </c>
      <c r="Q30" s="5" t="s">
        <v>40</v>
      </c>
      <c r="R30" s="5" t="s">
        <v>37</v>
      </c>
      <c r="S30" s="5" t="s">
        <v>187</v>
      </c>
      <c r="T30" s="5" t="s">
        <v>575</v>
      </c>
      <c r="U30" s="5" t="s">
        <v>576</v>
      </c>
      <c r="V30" s="5" t="s">
        <v>577</v>
      </c>
      <c r="Z30" s="20" t="s">
        <v>37</v>
      </c>
      <c r="AA30" s="15">
        <v>-0.03325555373221056</v>
      </c>
      <c r="AB30" s="20" t="s">
        <v>37</v>
      </c>
      <c r="AC30" s="26">
        <v>-0.06382265517280028</v>
      </c>
      <c r="AD30" s="20" t="s">
        <v>37</v>
      </c>
      <c r="AE30" s="27">
        <v>-0.025344658520170982</v>
      </c>
    </row>
    <row r="31" spans="1:31" ht="12" customHeight="1">
      <c r="A31" s="5" t="s">
        <v>102</v>
      </c>
      <c r="B31" s="5" t="s">
        <v>187</v>
      </c>
      <c r="C31" s="14">
        <f t="shared" si="0"/>
        <v>37687.280686123915</v>
      </c>
      <c r="D31" s="14" t="str">
        <f t="shared" si="1"/>
        <v>36,500</v>
      </c>
      <c r="E31" s="15">
        <f t="shared" si="2"/>
        <v>-0.03150348511510037</v>
      </c>
      <c r="F31" s="15"/>
      <c r="G31" s="14">
        <f t="shared" si="3"/>
        <v>47126.698125960065</v>
      </c>
      <c r="H31" s="16" t="str">
        <f t="shared" si="4"/>
        <v>42,344</v>
      </c>
      <c r="I31" s="15">
        <f t="shared" si="5"/>
        <v>-0.10148595840890207</v>
      </c>
      <c r="J31" s="15"/>
      <c r="K31" s="14">
        <f t="shared" si="6"/>
        <v>29593.750870455708</v>
      </c>
      <c r="L31" s="19" t="str">
        <f t="shared" si="7"/>
        <v>30,621</v>
      </c>
      <c r="M31" s="15">
        <f t="shared" si="8"/>
        <v>0.03471169079043057</v>
      </c>
      <c r="N31" s="13"/>
      <c r="O31" s="5" t="s">
        <v>103</v>
      </c>
      <c r="P31" s="5" t="s">
        <v>104</v>
      </c>
      <c r="Q31" s="5" t="s">
        <v>105</v>
      </c>
      <c r="R31" s="5" t="s">
        <v>102</v>
      </c>
      <c r="S31" s="5" t="s">
        <v>187</v>
      </c>
      <c r="T31" s="5" t="s">
        <v>325</v>
      </c>
      <c r="U31" s="5" t="s">
        <v>326</v>
      </c>
      <c r="V31" s="5" t="s">
        <v>327</v>
      </c>
      <c r="Z31" s="20" t="s">
        <v>102</v>
      </c>
      <c r="AA31" s="15">
        <v>-0.03150348511510037</v>
      </c>
      <c r="AB31" s="20" t="s">
        <v>102</v>
      </c>
      <c r="AC31" s="26">
        <v>-0.10148595840890207</v>
      </c>
      <c r="AD31" s="20" t="s">
        <v>102</v>
      </c>
      <c r="AE31" s="27">
        <v>0.03471169079043057</v>
      </c>
    </row>
    <row r="32" spans="1:31" ht="12" customHeight="1">
      <c r="A32" s="5" t="s">
        <v>509</v>
      </c>
      <c r="B32" s="5" t="s">
        <v>187</v>
      </c>
      <c r="C32" s="14">
        <f t="shared" si="0"/>
        <v>31869.259703020994</v>
      </c>
      <c r="D32" s="14" t="str">
        <f t="shared" si="1"/>
        <v>31,002</v>
      </c>
      <c r="E32" s="15">
        <f t="shared" si="2"/>
        <v>-0.02721304828234794</v>
      </c>
      <c r="F32" s="15"/>
      <c r="G32" s="14">
        <f t="shared" si="3"/>
        <v>38143.59605734767</v>
      </c>
      <c r="H32" s="16" t="str">
        <f t="shared" si="4"/>
        <v>35,502</v>
      </c>
      <c r="I32" s="15">
        <f t="shared" si="5"/>
        <v>-0.0692539857378972</v>
      </c>
      <c r="J32" s="15"/>
      <c r="K32" s="14">
        <f t="shared" si="6"/>
        <v>26471.145949820788</v>
      </c>
      <c r="L32" s="19" t="str">
        <f t="shared" si="7"/>
        <v>26,541</v>
      </c>
      <c r="M32" s="15">
        <f t="shared" si="8"/>
        <v>0.002638875185518197</v>
      </c>
      <c r="N32" s="13"/>
      <c r="O32" s="5" t="s">
        <v>510</v>
      </c>
      <c r="P32" s="5" t="s">
        <v>511</v>
      </c>
      <c r="Q32" s="5" t="s">
        <v>512</v>
      </c>
      <c r="R32" s="5" t="s">
        <v>509</v>
      </c>
      <c r="S32" s="5" t="s">
        <v>187</v>
      </c>
      <c r="T32" s="5" t="s">
        <v>450</v>
      </c>
      <c r="U32" s="5" t="s">
        <v>451</v>
      </c>
      <c r="V32" s="5" t="s">
        <v>452</v>
      </c>
      <c r="Z32" s="20" t="s">
        <v>509</v>
      </c>
      <c r="AA32" s="15">
        <v>-0.02721304828234794</v>
      </c>
      <c r="AB32" s="20" t="s">
        <v>509</v>
      </c>
      <c r="AC32" s="26">
        <v>-0.0692539857378972</v>
      </c>
      <c r="AD32" s="20" t="s">
        <v>509</v>
      </c>
      <c r="AE32" s="27">
        <v>0.002638875185518197</v>
      </c>
    </row>
    <row r="33" spans="1:31" ht="12" customHeight="1">
      <c r="A33" s="5" t="s">
        <v>330</v>
      </c>
      <c r="B33" s="5" t="s">
        <v>187</v>
      </c>
      <c r="C33" s="14">
        <f t="shared" si="0"/>
        <v>30150.79543266769</v>
      </c>
      <c r="D33" s="14" t="str">
        <f t="shared" si="1"/>
        <v>29,367</v>
      </c>
      <c r="E33" s="15">
        <f t="shared" si="2"/>
        <v>-0.02599584592778159</v>
      </c>
      <c r="F33" s="15"/>
      <c r="G33" s="14">
        <f t="shared" si="3"/>
        <v>37024.6525140809</v>
      </c>
      <c r="H33" s="16" t="str">
        <f t="shared" si="4"/>
        <v>34,492</v>
      </c>
      <c r="I33" s="15">
        <f t="shared" si="5"/>
        <v>-0.06840449111892966</v>
      </c>
      <c r="J33" s="15"/>
      <c r="K33" s="14">
        <f t="shared" si="6"/>
        <v>24869.18773169483</v>
      </c>
      <c r="L33" s="19" t="str">
        <f t="shared" si="7"/>
        <v>25,045</v>
      </c>
      <c r="M33" s="15">
        <f t="shared" si="8"/>
        <v>0.007069481729839788</v>
      </c>
      <c r="N33" s="13"/>
      <c r="O33" s="5" t="s">
        <v>331</v>
      </c>
      <c r="P33" s="5" t="s">
        <v>332</v>
      </c>
      <c r="Q33" s="5" t="s">
        <v>333</v>
      </c>
      <c r="R33" s="5" t="s">
        <v>330</v>
      </c>
      <c r="S33" s="5" t="s">
        <v>187</v>
      </c>
      <c r="T33" s="5" t="s">
        <v>275</v>
      </c>
      <c r="U33" s="5" t="s">
        <v>276</v>
      </c>
      <c r="V33" s="5" t="s">
        <v>277</v>
      </c>
      <c r="Z33" s="20" t="s">
        <v>330</v>
      </c>
      <c r="AA33" s="15">
        <v>-0.02599584592778159</v>
      </c>
      <c r="AB33" s="20" t="s">
        <v>330</v>
      </c>
      <c r="AC33" s="26">
        <v>-0.06840449111892966</v>
      </c>
      <c r="AD33" s="20" t="s">
        <v>330</v>
      </c>
      <c r="AE33" s="27">
        <v>0.007069481729839788</v>
      </c>
    </row>
    <row r="34" spans="1:22" ht="12" customHeight="1">
      <c r="A34" s="5" t="s">
        <v>358</v>
      </c>
      <c r="B34" s="5" t="s">
        <v>187</v>
      </c>
      <c r="C34" s="14">
        <f t="shared" si="0"/>
        <v>36028.28304659498</v>
      </c>
      <c r="D34" s="14" t="str">
        <f t="shared" si="1"/>
        <v>35,147</v>
      </c>
      <c r="E34" s="15">
        <f t="shared" si="2"/>
        <v>-0.0244608671874601</v>
      </c>
      <c r="F34" s="15"/>
      <c r="G34" s="14">
        <f t="shared" si="3"/>
        <v>43723.7505171531</v>
      </c>
      <c r="H34" s="16" t="str">
        <f t="shared" si="4"/>
        <v>40,930</v>
      </c>
      <c r="I34" s="15">
        <f t="shared" si="5"/>
        <v>-0.0638954912172297</v>
      </c>
      <c r="J34" s="15"/>
      <c r="K34" s="14">
        <f t="shared" si="6"/>
        <v>28789.130947260626</v>
      </c>
      <c r="L34" s="19" t="str">
        <f t="shared" si="7"/>
        <v>29,658</v>
      </c>
      <c r="M34" s="15">
        <f t="shared" si="8"/>
        <v>0.030180454364220788</v>
      </c>
      <c r="N34" s="13"/>
      <c r="O34" s="5" t="s">
        <v>359</v>
      </c>
      <c r="P34" s="5" t="s">
        <v>360</v>
      </c>
      <c r="Q34" s="5" t="s">
        <v>361</v>
      </c>
      <c r="R34" s="5" t="s">
        <v>358</v>
      </c>
      <c r="S34" s="5" t="s">
        <v>187</v>
      </c>
      <c r="T34" s="5" t="s">
        <v>295</v>
      </c>
      <c r="U34" s="5" t="s">
        <v>296</v>
      </c>
      <c r="V34" s="5" t="s">
        <v>297</v>
      </c>
    </row>
    <row r="35" spans="1:22" ht="12" customHeight="1">
      <c r="A35" s="5" t="s">
        <v>372</v>
      </c>
      <c r="B35" s="5" t="s">
        <v>187</v>
      </c>
      <c r="C35" s="14">
        <f t="shared" si="0"/>
        <v>30852.258955453148</v>
      </c>
      <c r="D35" s="14" t="str">
        <f t="shared" si="1"/>
        <v>30,139</v>
      </c>
      <c r="E35" s="15">
        <f t="shared" si="2"/>
        <v>-0.023118532632667388</v>
      </c>
      <c r="F35" s="15"/>
      <c r="G35" s="14">
        <f t="shared" si="3"/>
        <v>37836.55406554019</v>
      </c>
      <c r="H35" s="16" t="str">
        <f t="shared" si="4"/>
        <v>35,628</v>
      </c>
      <c r="I35" s="15">
        <f t="shared" si="5"/>
        <v>-0.05837090929883715</v>
      </c>
      <c r="J35" s="15"/>
      <c r="K35" s="14">
        <f t="shared" si="6"/>
        <v>24918.94552483359</v>
      </c>
      <c r="L35" s="19" t="str">
        <f t="shared" si="7"/>
        <v>24,872</v>
      </c>
      <c r="M35" s="15">
        <f t="shared" si="8"/>
        <v>-0.0018839290284898835</v>
      </c>
      <c r="N35" s="13"/>
      <c r="O35" s="5" t="s">
        <v>373</v>
      </c>
      <c r="P35" s="5" t="s">
        <v>374</v>
      </c>
      <c r="Q35" s="5" t="s">
        <v>375</v>
      </c>
      <c r="R35" s="5" t="s">
        <v>372</v>
      </c>
      <c r="S35" s="5" t="s">
        <v>187</v>
      </c>
      <c r="T35" s="5" t="s">
        <v>305</v>
      </c>
      <c r="U35" s="5" t="s">
        <v>306</v>
      </c>
      <c r="V35" s="5" t="s">
        <v>307</v>
      </c>
    </row>
    <row r="36" spans="1:22" ht="12" customHeight="1">
      <c r="A36" s="5" t="s">
        <v>116</v>
      </c>
      <c r="B36" s="5" t="s">
        <v>187</v>
      </c>
      <c r="C36" s="14">
        <f aca="true" t="shared" si="9" ref="C36:C55">+T36*$B$3</f>
        <v>26858.285852534562</v>
      </c>
      <c r="D36" s="14" t="str">
        <f aca="true" t="shared" si="10" ref="D36:D55">+O36</f>
        <v>26,244</v>
      </c>
      <c r="E36" s="15">
        <f aca="true" t="shared" si="11" ref="E36:E55">+D36/C36-1</f>
        <v>-0.02287137220548241</v>
      </c>
      <c r="F36" s="15"/>
      <c r="G36" s="14">
        <f aca="true" t="shared" si="12" ref="G36:G55">+U36*$B$3</f>
        <v>32087.70855094726</v>
      </c>
      <c r="H36" s="16" t="str">
        <f aca="true" t="shared" si="13" ref="H36:H55">+P36</f>
        <v>30,564</v>
      </c>
      <c r="I36" s="15">
        <f aca="true" t="shared" si="14" ref="I36:I55">+H36/G36-1</f>
        <v>-0.04748573892485941</v>
      </c>
      <c r="J36" s="15"/>
      <c r="K36" s="14">
        <f aca="true" t="shared" si="15" ref="K36:K55">+V36*$B$3</f>
        <v>21725.95153097798</v>
      </c>
      <c r="L36" s="19" t="str">
        <f aca="true" t="shared" si="16" ref="L36:L55">+Q36</f>
        <v>21,976</v>
      </c>
      <c r="M36" s="15">
        <f aca="true" t="shared" si="17" ref="M36:M55">+L36/K36-1</f>
        <v>0.01150920679655787</v>
      </c>
      <c r="N36" s="13"/>
      <c r="O36" s="5" t="s">
        <v>117</v>
      </c>
      <c r="P36" s="5" t="s">
        <v>118</v>
      </c>
      <c r="Q36" s="5" t="s">
        <v>119</v>
      </c>
      <c r="R36" s="5" t="s">
        <v>116</v>
      </c>
      <c r="S36" s="5" t="s">
        <v>187</v>
      </c>
      <c r="T36" s="5" t="s">
        <v>602</v>
      </c>
      <c r="U36" s="5" t="s">
        <v>603</v>
      </c>
      <c r="V36" s="5" t="s">
        <v>604</v>
      </c>
    </row>
    <row r="37" spans="1:22" ht="12" customHeight="1">
      <c r="A37" s="5" t="s">
        <v>30</v>
      </c>
      <c r="B37" s="5" t="s">
        <v>187</v>
      </c>
      <c r="C37" s="14">
        <f t="shared" si="9"/>
        <v>35542.84116231439</v>
      </c>
      <c r="D37" s="14" t="str">
        <f t="shared" si="10"/>
        <v>34,730</v>
      </c>
      <c r="E37" s="15">
        <f t="shared" si="11"/>
        <v>-0.022869335588631468</v>
      </c>
      <c r="F37" s="15"/>
      <c r="G37" s="14">
        <f t="shared" si="12"/>
        <v>42467.669641577064</v>
      </c>
      <c r="H37" s="16" t="str">
        <f t="shared" si="13"/>
        <v>38,276</v>
      </c>
      <c r="I37" s="15">
        <f t="shared" si="14"/>
        <v>-0.09870260546326981</v>
      </c>
      <c r="J37" s="15"/>
      <c r="K37" s="14">
        <f t="shared" si="15"/>
        <v>29511.225750128007</v>
      </c>
      <c r="L37" s="19" t="str">
        <f t="shared" si="16"/>
        <v>30,911</v>
      </c>
      <c r="M37" s="15">
        <f t="shared" si="17"/>
        <v>0.04743192511635752</v>
      </c>
      <c r="N37" s="13"/>
      <c r="O37" s="5" t="s">
        <v>31</v>
      </c>
      <c r="P37" s="5" t="s">
        <v>32</v>
      </c>
      <c r="Q37" s="5" t="s">
        <v>33</v>
      </c>
      <c r="R37" s="5" t="s">
        <v>30</v>
      </c>
      <c r="S37" s="5" t="s">
        <v>187</v>
      </c>
      <c r="T37" s="5" t="s">
        <v>569</v>
      </c>
      <c r="U37" s="5" t="s">
        <v>570</v>
      </c>
      <c r="V37" s="5" t="s">
        <v>571</v>
      </c>
    </row>
    <row r="38" spans="1:22" ht="12" customHeight="1">
      <c r="A38" s="5" t="s">
        <v>186</v>
      </c>
      <c r="B38" s="5" t="s">
        <v>187</v>
      </c>
      <c r="C38" s="14">
        <f t="shared" si="9"/>
        <v>28904.423394777266</v>
      </c>
      <c r="D38" s="14" t="str">
        <f t="shared" si="10"/>
        <v>28,262</v>
      </c>
      <c r="E38" s="15">
        <f t="shared" si="11"/>
        <v>-0.022225781362355312</v>
      </c>
      <c r="F38" s="15"/>
      <c r="G38" s="14">
        <f t="shared" si="12"/>
        <v>36786.78599078341</v>
      </c>
      <c r="H38" s="16" t="str">
        <f t="shared" si="13"/>
        <v>34,804</v>
      </c>
      <c r="I38" s="15">
        <f t="shared" si="14"/>
        <v>-0.05389940809942417</v>
      </c>
      <c r="J38" s="15"/>
      <c r="K38" s="14">
        <f t="shared" si="15"/>
        <v>22073.042478238607</v>
      </c>
      <c r="L38" s="19" t="str">
        <f t="shared" si="16"/>
        <v>22,998</v>
      </c>
      <c r="M38" s="15">
        <f t="shared" si="17"/>
        <v>0.04190439639996568</v>
      </c>
      <c r="N38" s="13"/>
      <c r="O38" s="5" t="s">
        <v>188</v>
      </c>
      <c r="P38" s="5" t="s">
        <v>189</v>
      </c>
      <c r="Q38" s="5" t="s">
        <v>190</v>
      </c>
      <c r="R38" s="5" t="s">
        <v>186</v>
      </c>
      <c r="S38" s="5" t="s">
        <v>187</v>
      </c>
      <c r="T38" s="5" t="s">
        <v>632</v>
      </c>
      <c r="U38" s="5" t="s">
        <v>633</v>
      </c>
      <c r="V38" s="5" t="s">
        <v>634</v>
      </c>
    </row>
    <row r="39" spans="1:22" ht="12" customHeight="1">
      <c r="A39" s="5" t="s">
        <v>243</v>
      </c>
      <c r="B39" s="5" t="s">
        <v>187</v>
      </c>
      <c r="C39" s="14">
        <f t="shared" si="9"/>
        <v>17151.875376344087</v>
      </c>
      <c r="D39" s="14" t="str">
        <f t="shared" si="10"/>
        <v>16,797</v>
      </c>
      <c r="E39" s="15">
        <f t="shared" si="11"/>
        <v>-0.02069017926946537</v>
      </c>
      <c r="F39" s="15"/>
      <c r="G39" s="14">
        <f t="shared" si="12"/>
        <v>17386.101085509472</v>
      </c>
      <c r="H39" s="16" t="str">
        <f t="shared" si="13"/>
        <v>16,756</v>
      </c>
      <c r="I39" s="15">
        <f t="shared" si="14"/>
        <v>-0.03624165547010605</v>
      </c>
      <c r="J39" s="15"/>
      <c r="K39" s="14">
        <f t="shared" si="15"/>
        <v>16847.260593958013</v>
      </c>
      <c r="L39" s="19" t="str">
        <f t="shared" si="16"/>
        <v>16,846</v>
      </c>
      <c r="M39" s="15">
        <f t="shared" si="17"/>
        <v>-7.482486253373999E-05</v>
      </c>
      <c r="N39" s="13"/>
      <c r="O39" s="5" t="s">
        <v>244</v>
      </c>
      <c r="P39" s="5" t="s">
        <v>245</v>
      </c>
      <c r="Q39" s="5" t="s">
        <v>246</v>
      </c>
      <c r="R39" s="5" t="s">
        <v>243</v>
      </c>
      <c r="S39" s="5" t="s">
        <v>187</v>
      </c>
      <c r="T39" s="5" t="s">
        <v>482</v>
      </c>
      <c r="U39" s="5" t="s">
        <v>483</v>
      </c>
      <c r="V39" s="5" t="s">
        <v>537</v>
      </c>
    </row>
    <row r="40" spans="1:22" ht="12" customHeight="1">
      <c r="A40" s="5" t="s">
        <v>57</v>
      </c>
      <c r="B40" s="5" t="s">
        <v>187</v>
      </c>
      <c r="C40" s="14">
        <f t="shared" si="9"/>
        <v>31090.12547875064</v>
      </c>
      <c r="D40" s="14" t="str">
        <f t="shared" si="10"/>
        <v>30,916</v>
      </c>
      <c r="E40" s="15">
        <f t="shared" si="11"/>
        <v>-0.00560066825300054</v>
      </c>
      <c r="F40" s="15"/>
      <c r="G40" s="14">
        <f t="shared" si="12"/>
        <v>38093.83826420891</v>
      </c>
      <c r="H40" s="16" t="str">
        <f t="shared" si="13"/>
        <v>37,901</v>
      </c>
      <c r="I40" s="15">
        <f t="shared" si="14"/>
        <v>-0.005062190448529624</v>
      </c>
      <c r="J40" s="15"/>
      <c r="K40" s="14">
        <f t="shared" si="15"/>
        <v>24921.372734254994</v>
      </c>
      <c r="L40" s="19" t="str">
        <f t="shared" si="16"/>
        <v>25,007</v>
      </c>
      <c r="M40" s="15">
        <f t="shared" si="17"/>
        <v>0.0034358968367464993</v>
      </c>
      <c r="N40" s="13"/>
      <c r="O40" s="5" t="s">
        <v>58</v>
      </c>
      <c r="P40" s="5" t="s">
        <v>59</v>
      </c>
      <c r="Q40" s="5" t="s">
        <v>60</v>
      </c>
      <c r="R40" s="5" t="s">
        <v>57</v>
      </c>
      <c r="S40" s="5" t="s">
        <v>187</v>
      </c>
      <c r="T40" s="5" t="s">
        <v>255</v>
      </c>
      <c r="U40" s="5" t="s">
        <v>256</v>
      </c>
      <c r="V40" s="5" t="s">
        <v>257</v>
      </c>
    </row>
    <row r="41" spans="1:22" ht="12" customHeight="1">
      <c r="A41" s="5" t="s">
        <v>209</v>
      </c>
      <c r="B41" s="5" t="s">
        <v>187</v>
      </c>
      <c r="C41" s="14">
        <f t="shared" si="9"/>
        <v>26847.36341013825</v>
      </c>
      <c r="D41" s="14" t="str">
        <f t="shared" si="10"/>
        <v>26,798</v>
      </c>
      <c r="E41" s="15">
        <f t="shared" si="11"/>
        <v>-0.0018386688250962013</v>
      </c>
      <c r="F41" s="15"/>
      <c r="G41" s="14">
        <f t="shared" si="12"/>
        <v>31798.87062980031</v>
      </c>
      <c r="H41" s="16" t="str">
        <f t="shared" si="13"/>
        <v>31,104</v>
      </c>
      <c r="I41" s="15">
        <f t="shared" si="14"/>
        <v>-0.021852053737691945</v>
      </c>
      <c r="J41" s="15"/>
      <c r="K41" s="14">
        <f t="shared" si="15"/>
        <v>21883.720143369177</v>
      </c>
      <c r="L41" s="19" t="str">
        <f t="shared" si="16"/>
        <v>22,642</v>
      </c>
      <c r="M41" s="15">
        <f t="shared" si="17"/>
        <v>0.034650409147211736</v>
      </c>
      <c r="N41" s="13"/>
      <c r="O41" s="5" t="s">
        <v>210</v>
      </c>
      <c r="P41" s="5" t="s">
        <v>211</v>
      </c>
      <c r="Q41" s="5" t="s">
        <v>212</v>
      </c>
      <c r="R41" s="5" t="s">
        <v>209</v>
      </c>
      <c r="S41" s="5" t="s">
        <v>187</v>
      </c>
      <c r="T41" s="5" t="s">
        <v>388</v>
      </c>
      <c r="U41" s="5" t="s">
        <v>389</v>
      </c>
      <c r="V41" s="5" t="s">
        <v>390</v>
      </c>
    </row>
    <row r="42" spans="1:22" ht="12" customHeight="1">
      <c r="A42" s="5" t="s">
        <v>530</v>
      </c>
      <c r="B42" s="5" t="s">
        <v>187</v>
      </c>
      <c r="C42" s="14">
        <f t="shared" si="9"/>
        <v>27537.904490527395</v>
      </c>
      <c r="D42" s="14" t="str">
        <f t="shared" si="10"/>
        <v>27,527</v>
      </c>
      <c r="E42" s="15">
        <f t="shared" si="11"/>
        <v>-0.00039598112961525267</v>
      </c>
      <c r="F42" s="15"/>
      <c r="G42" s="14">
        <f t="shared" si="12"/>
        <v>35121.720327700976</v>
      </c>
      <c r="H42" s="16" t="str">
        <f t="shared" si="13"/>
        <v>33,822</v>
      </c>
      <c r="I42" s="15">
        <f t="shared" si="14"/>
        <v>-0.03700616927570799</v>
      </c>
      <c r="J42" s="15"/>
      <c r="K42" s="14">
        <f t="shared" si="15"/>
        <v>20847.301720430107</v>
      </c>
      <c r="L42" s="19" t="str">
        <f t="shared" si="16"/>
        <v>22,951</v>
      </c>
      <c r="M42" s="15">
        <f t="shared" si="17"/>
        <v>0.10090985911660177</v>
      </c>
      <c r="N42" s="13"/>
      <c r="O42" s="5" t="s">
        <v>531</v>
      </c>
      <c r="P42" s="5" t="s">
        <v>532</v>
      </c>
      <c r="Q42" s="5" t="s">
        <v>533</v>
      </c>
      <c r="R42" s="5" t="s">
        <v>530</v>
      </c>
      <c r="S42" s="5" t="s">
        <v>187</v>
      </c>
      <c r="T42" s="5" t="s">
        <v>466</v>
      </c>
      <c r="U42" s="5" t="s">
        <v>467</v>
      </c>
      <c r="V42" s="5" t="s">
        <v>468</v>
      </c>
    </row>
    <row r="43" spans="1:22" ht="12" customHeight="1">
      <c r="A43" s="5" t="s">
        <v>523</v>
      </c>
      <c r="B43" s="5" t="s">
        <v>187</v>
      </c>
      <c r="C43" s="14">
        <f t="shared" si="9"/>
        <v>35257.64405529954</v>
      </c>
      <c r="D43" s="14" t="str">
        <f t="shared" si="10"/>
        <v>35,414</v>
      </c>
      <c r="E43" s="15">
        <f t="shared" si="11"/>
        <v>0.0044346679674689415</v>
      </c>
      <c r="F43" s="15"/>
      <c r="G43" s="14">
        <f t="shared" si="12"/>
        <v>43439.76701484895</v>
      </c>
      <c r="H43" s="16" t="str">
        <f t="shared" si="13"/>
        <v>41,859</v>
      </c>
      <c r="I43" s="15">
        <f t="shared" si="14"/>
        <v>-0.03638985941864281</v>
      </c>
      <c r="J43" s="15"/>
      <c r="K43" s="14">
        <f t="shared" si="15"/>
        <v>27111.929237071174</v>
      </c>
      <c r="L43" s="19" t="str">
        <f t="shared" si="16"/>
        <v>28,451</v>
      </c>
      <c r="M43" s="15">
        <f t="shared" si="17"/>
        <v>0.04939046392529911</v>
      </c>
      <c r="N43" s="13"/>
      <c r="O43" s="5" t="s">
        <v>524</v>
      </c>
      <c r="P43" s="5" t="s">
        <v>525</v>
      </c>
      <c r="Q43" s="5" t="s">
        <v>526</v>
      </c>
      <c r="R43" s="5" t="s">
        <v>523</v>
      </c>
      <c r="S43" s="5" t="s">
        <v>187</v>
      </c>
      <c r="T43" s="5" t="s">
        <v>461</v>
      </c>
      <c r="U43" s="5" t="s">
        <v>462</v>
      </c>
      <c r="V43" s="5" t="s">
        <v>463</v>
      </c>
    </row>
    <row r="44" spans="1:22" ht="12" customHeight="1">
      <c r="A44" s="5" t="s">
        <v>365</v>
      </c>
      <c r="B44" s="5" t="s">
        <v>187</v>
      </c>
      <c r="C44" s="14">
        <f t="shared" si="9"/>
        <v>26750.27503328213</v>
      </c>
      <c r="D44" s="14" t="str">
        <f t="shared" si="10"/>
        <v>26,953</v>
      </c>
      <c r="E44" s="15">
        <f t="shared" si="11"/>
        <v>0.0075784255102291365</v>
      </c>
      <c r="F44" s="15"/>
      <c r="G44" s="14">
        <f t="shared" si="12"/>
        <v>32584.072877624167</v>
      </c>
      <c r="H44" s="16" t="str">
        <f t="shared" si="13"/>
        <v>31,700</v>
      </c>
      <c r="I44" s="15">
        <f t="shared" si="14"/>
        <v>-0.027132055619457862</v>
      </c>
      <c r="J44" s="15"/>
      <c r="K44" s="14">
        <f t="shared" si="15"/>
        <v>21144.63487455197</v>
      </c>
      <c r="L44" s="19" t="str">
        <f t="shared" si="16"/>
        <v>22,381</v>
      </c>
      <c r="M44" s="15">
        <f t="shared" si="17"/>
        <v>0.05847181248497324</v>
      </c>
      <c r="N44" s="13"/>
      <c r="O44" s="5" t="s">
        <v>366</v>
      </c>
      <c r="P44" s="5" t="s">
        <v>367</v>
      </c>
      <c r="Q44" s="5" t="s">
        <v>368</v>
      </c>
      <c r="R44" s="5" t="s">
        <v>365</v>
      </c>
      <c r="S44" s="5" t="s">
        <v>187</v>
      </c>
      <c r="T44" s="5" t="s">
        <v>299</v>
      </c>
      <c r="U44" s="5" t="s">
        <v>300</v>
      </c>
      <c r="V44" s="5" t="s">
        <v>301</v>
      </c>
    </row>
    <row r="45" spans="1:22" ht="12" customHeight="1">
      <c r="A45" s="5" t="s">
        <v>64</v>
      </c>
      <c r="B45" s="5" t="s">
        <v>187</v>
      </c>
      <c r="C45" s="14">
        <f t="shared" si="9"/>
        <v>30386.234746543778</v>
      </c>
      <c r="D45" s="14" t="str">
        <f t="shared" si="10"/>
        <v>31,014</v>
      </c>
      <c r="E45" s="15">
        <f t="shared" si="11"/>
        <v>0.020659527535823674</v>
      </c>
      <c r="F45" s="15"/>
      <c r="G45" s="14">
        <f t="shared" si="12"/>
        <v>37709.12557091654</v>
      </c>
      <c r="H45" s="16" t="str">
        <f t="shared" si="13"/>
        <v>37,240</v>
      </c>
      <c r="I45" s="15">
        <f t="shared" si="14"/>
        <v>-0.012440637745213534</v>
      </c>
      <c r="J45" s="15"/>
      <c r="K45" s="14">
        <f t="shared" si="15"/>
        <v>23928.644080901176</v>
      </c>
      <c r="L45" s="19" t="str">
        <f t="shared" si="16"/>
        <v>24,650</v>
      </c>
      <c r="M45" s="15">
        <f t="shared" si="17"/>
        <v>0.03014612598440447</v>
      </c>
      <c r="N45" s="13"/>
      <c r="O45" s="5" t="s">
        <v>65</v>
      </c>
      <c r="P45" s="5" t="s">
        <v>66</v>
      </c>
      <c r="Q45" s="5" t="s">
        <v>67</v>
      </c>
      <c r="R45" s="5" t="s">
        <v>64</v>
      </c>
      <c r="S45" s="5" t="s">
        <v>187</v>
      </c>
      <c r="T45" s="5" t="s">
        <v>260</v>
      </c>
      <c r="U45" s="5" t="s">
        <v>261</v>
      </c>
      <c r="V45" s="5" t="s">
        <v>262</v>
      </c>
    </row>
    <row r="46" spans="1:22" ht="12" customHeight="1">
      <c r="A46" s="5" t="s">
        <v>498</v>
      </c>
      <c r="B46" s="5" t="s">
        <v>187</v>
      </c>
      <c r="C46" s="14">
        <f t="shared" si="9"/>
        <v>30281.86474142345</v>
      </c>
      <c r="D46" s="14" t="str">
        <f t="shared" si="10"/>
        <v>31,038</v>
      </c>
      <c r="E46" s="15">
        <f t="shared" si="11"/>
        <v>0.024969904100463403</v>
      </c>
      <c r="F46" s="15"/>
      <c r="G46" s="14">
        <f t="shared" si="12"/>
        <v>36505.229697900664</v>
      </c>
      <c r="H46" s="16" t="str">
        <f t="shared" si="13"/>
        <v>36,598</v>
      </c>
      <c r="I46" s="15">
        <f t="shared" si="14"/>
        <v>0.002541287998104824</v>
      </c>
      <c r="J46" s="15"/>
      <c r="K46" s="14">
        <f t="shared" si="15"/>
        <v>24188.355488991296</v>
      </c>
      <c r="L46" s="19" t="str">
        <f t="shared" si="16"/>
        <v>25,264</v>
      </c>
      <c r="M46" s="15">
        <f t="shared" si="17"/>
        <v>0.044469518049635726</v>
      </c>
      <c r="N46" s="13"/>
      <c r="O46" s="5" t="s">
        <v>499</v>
      </c>
      <c r="P46" s="5" t="s">
        <v>500</v>
      </c>
      <c r="Q46" s="5" t="s">
        <v>91</v>
      </c>
      <c r="R46" s="5" t="s">
        <v>498</v>
      </c>
      <c r="S46" s="5" t="s">
        <v>187</v>
      </c>
      <c r="T46" s="5" t="s">
        <v>440</v>
      </c>
      <c r="U46" s="5" t="s">
        <v>441</v>
      </c>
      <c r="V46" s="5" t="s">
        <v>442</v>
      </c>
    </row>
    <row r="47" spans="1:22" ht="12" customHeight="1">
      <c r="A47" s="5" t="s">
        <v>88</v>
      </c>
      <c r="B47" s="5" t="s">
        <v>187</v>
      </c>
      <c r="C47" s="14">
        <f t="shared" si="9"/>
        <v>30176.281131592423</v>
      </c>
      <c r="D47" s="14" t="str">
        <f t="shared" si="10"/>
        <v>31,024</v>
      </c>
      <c r="E47" s="15">
        <f t="shared" si="11"/>
        <v>0.028092224641958152</v>
      </c>
      <c r="F47" s="15"/>
      <c r="G47" s="14">
        <f t="shared" si="12"/>
        <v>36849.89343573989</v>
      </c>
      <c r="H47" s="16" t="str">
        <f t="shared" si="13"/>
        <v>36,817</v>
      </c>
      <c r="I47" s="15">
        <f t="shared" si="14"/>
        <v>-0.0008926331306018387</v>
      </c>
      <c r="J47" s="15"/>
      <c r="K47" s="14">
        <f t="shared" si="15"/>
        <v>24375.250614439323</v>
      </c>
      <c r="L47" s="19" t="str">
        <f t="shared" si="16"/>
        <v>25,264</v>
      </c>
      <c r="M47" s="15">
        <f t="shared" si="17"/>
        <v>0.036461138374273894</v>
      </c>
      <c r="N47" s="13"/>
      <c r="O47" s="5" t="s">
        <v>89</v>
      </c>
      <c r="P47" s="5" t="s">
        <v>90</v>
      </c>
      <c r="Q47" s="5" t="s">
        <v>91</v>
      </c>
      <c r="R47" s="5" t="s">
        <v>88</v>
      </c>
      <c r="S47" s="5" t="s">
        <v>187</v>
      </c>
      <c r="T47" s="5" t="s">
        <v>315</v>
      </c>
      <c r="U47" s="5" t="s">
        <v>316</v>
      </c>
      <c r="V47" s="5" t="s">
        <v>317</v>
      </c>
    </row>
    <row r="48" spans="1:22" ht="12" customHeight="1">
      <c r="A48" s="5" t="s">
        <v>503</v>
      </c>
      <c r="B48" s="5" t="s">
        <v>187</v>
      </c>
      <c r="C48" s="14">
        <f t="shared" si="9"/>
        <v>28087.667424475167</v>
      </c>
      <c r="D48" s="14" t="str">
        <f t="shared" si="10"/>
        <v>29,188</v>
      </c>
      <c r="E48" s="15">
        <f t="shared" si="11"/>
        <v>0.039174936063434806</v>
      </c>
      <c r="F48" s="15"/>
      <c r="G48" s="14">
        <f t="shared" si="12"/>
        <v>37920.2927905786</v>
      </c>
      <c r="H48" s="16" t="str">
        <f t="shared" si="13"/>
        <v>36,791</v>
      </c>
      <c r="I48" s="15">
        <f t="shared" si="14"/>
        <v>-0.02978069807676098</v>
      </c>
      <c r="J48" s="15"/>
      <c r="K48" s="14">
        <f t="shared" si="15"/>
        <v>19490.491653865847</v>
      </c>
      <c r="L48" s="19" t="str">
        <f t="shared" si="16"/>
        <v>21,143</v>
      </c>
      <c r="M48" s="15">
        <f t="shared" si="17"/>
        <v>0.08478535972725898</v>
      </c>
      <c r="N48" s="13"/>
      <c r="O48" s="5" t="s">
        <v>504</v>
      </c>
      <c r="P48" s="5" t="s">
        <v>505</v>
      </c>
      <c r="Q48" s="5" t="s">
        <v>506</v>
      </c>
      <c r="R48" s="5" t="s">
        <v>503</v>
      </c>
      <c r="S48" s="5" t="s">
        <v>187</v>
      </c>
      <c r="T48" s="5" t="s">
        <v>445</v>
      </c>
      <c r="U48" s="5" t="s">
        <v>446</v>
      </c>
      <c r="V48" s="5" t="s">
        <v>447</v>
      </c>
    </row>
    <row r="49" spans="1:22" ht="12" customHeight="1">
      <c r="A49" s="5" t="s">
        <v>150</v>
      </c>
      <c r="B49" s="5" t="s">
        <v>187</v>
      </c>
      <c r="C49" s="14">
        <f t="shared" si="9"/>
        <v>27792.761479774705</v>
      </c>
      <c r="D49" s="14" t="str">
        <f t="shared" si="10"/>
        <v>29,108</v>
      </c>
      <c r="E49" s="15">
        <f t="shared" si="11"/>
        <v>0.04732306004145781</v>
      </c>
      <c r="F49" s="15"/>
      <c r="G49" s="14">
        <f t="shared" si="12"/>
        <v>34403.266338965695</v>
      </c>
      <c r="H49" s="16" t="str">
        <f t="shared" si="13"/>
        <v>35,488</v>
      </c>
      <c r="I49" s="15">
        <f t="shared" si="14"/>
        <v>0.03152996143874032</v>
      </c>
      <c r="J49" s="15"/>
      <c r="K49" s="14">
        <f t="shared" si="15"/>
        <v>21590.027803379417</v>
      </c>
      <c r="L49" s="19" t="str">
        <f t="shared" si="16"/>
        <v>22,889</v>
      </c>
      <c r="M49" s="15">
        <f t="shared" si="17"/>
        <v>0.06016537859285487</v>
      </c>
      <c r="N49" s="13"/>
      <c r="O49" s="5" t="s">
        <v>151</v>
      </c>
      <c r="P49" s="5" t="s">
        <v>152</v>
      </c>
      <c r="Q49" s="5" t="s">
        <v>153</v>
      </c>
      <c r="R49" s="5" t="s">
        <v>150</v>
      </c>
      <c r="S49" s="5" t="s">
        <v>187</v>
      </c>
      <c r="T49" s="5" t="s">
        <v>625</v>
      </c>
      <c r="U49" s="5" t="s">
        <v>626</v>
      </c>
      <c r="V49" s="5" t="s">
        <v>627</v>
      </c>
    </row>
    <row r="50" spans="1:22" ht="12" customHeight="1">
      <c r="A50" s="5" t="s">
        <v>379</v>
      </c>
      <c r="B50" s="5" t="s">
        <v>187</v>
      </c>
      <c r="C50" s="14">
        <f t="shared" si="9"/>
        <v>26058.520348182283</v>
      </c>
      <c r="D50" s="14" t="str">
        <f t="shared" si="10"/>
        <v>27,317</v>
      </c>
      <c r="E50" s="15">
        <f t="shared" si="11"/>
        <v>0.04829436341751081</v>
      </c>
      <c r="F50" s="15"/>
      <c r="G50" s="14">
        <f t="shared" si="12"/>
        <v>33449.37303635433</v>
      </c>
      <c r="H50" s="16" t="str">
        <f t="shared" si="13"/>
        <v>32,489</v>
      </c>
      <c r="I50" s="15">
        <f t="shared" si="14"/>
        <v>-0.028711241771573803</v>
      </c>
      <c r="J50" s="15"/>
      <c r="K50" s="14">
        <f t="shared" si="15"/>
        <v>19593.648054275473</v>
      </c>
      <c r="L50" s="19" t="str">
        <f t="shared" si="16"/>
        <v>22,262</v>
      </c>
      <c r="M50" s="15">
        <f t="shared" si="17"/>
        <v>0.1361845399250332</v>
      </c>
      <c r="N50" s="13"/>
      <c r="O50" s="5" t="s">
        <v>380</v>
      </c>
      <c r="P50" s="5" t="s">
        <v>381</v>
      </c>
      <c r="Q50" s="5" t="s">
        <v>382</v>
      </c>
      <c r="R50" s="5" t="s">
        <v>379</v>
      </c>
      <c r="S50" s="5" t="s">
        <v>187</v>
      </c>
      <c r="T50" s="5" t="s">
        <v>310</v>
      </c>
      <c r="U50" s="5" t="s">
        <v>311</v>
      </c>
      <c r="V50" s="5" t="s">
        <v>312</v>
      </c>
    </row>
    <row r="51" spans="1:22" ht="12" customHeight="1">
      <c r="A51" s="5" t="s">
        <v>78</v>
      </c>
      <c r="B51" s="5" t="s">
        <v>187</v>
      </c>
      <c r="C51" s="14">
        <f t="shared" si="9"/>
        <v>28479.661746031747</v>
      </c>
      <c r="D51" s="14" t="str">
        <f t="shared" si="10"/>
        <v>30,263</v>
      </c>
      <c r="E51" s="15">
        <f t="shared" si="11"/>
        <v>0.06261795768050993</v>
      </c>
      <c r="F51" s="15"/>
      <c r="G51" s="14">
        <f t="shared" si="12"/>
        <v>37575.62905273937</v>
      </c>
      <c r="H51" s="16" t="str">
        <f t="shared" si="13"/>
        <v>37,630</v>
      </c>
      <c r="I51" s="15">
        <f t="shared" si="14"/>
        <v>0.0014469737069289224</v>
      </c>
      <c r="J51" s="15"/>
      <c r="K51" s="14">
        <f t="shared" si="15"/>
        <v>21185.897434715822</v>
      </c>
      <c r="L51" s="19" t="str">
        <f t="shared" si="16"/>
        <v>23,460</v>
      </c>
      <c r="M51" s="15">
        <f t="shared" si="17"/>
        <v>0.10734039340517953</v>
      </c>
      <c r="N51" s="13"/>
      <c r="O51" s="5" t="s">
        <v>79</v>
      </c>
      <c r="P51" s="5" t="s">
        <v>80</v>
      </c>
      <c r="Q51" s="5" t="s">
        <v>81</v>
      </c>
      <c r="R51" s="5" t="s">
        <v>78</v>
      </c>
      <c r="S51" s="5" t="s">
        <v>187</v>
      </c>
      <c r="T51" s="5" t="s">
        <v>271</v>
      </c>
      <c r="U51" s="5" t="s">
        <v>272</v>
      </c>
      <c r="V51" s="5" t="s">
        <v>273</v>
      </c>
    </row>
    <row r="52" spans="1:22" ht="12" customHeight="1">
      <c r="A52" s="5" t="s">
        <v>485</v>
      </c>
      <c r="B52" s="5" t="s">
        <v>187</v>
      </c>
      <c r="C52" s="14">
        <f t="shared" si="9"/>
        <v>28046.404864311316</v>
      </c>
      <c r="D52" s="14" t="str">
        <f t="shared" si="10"/>
        <v>30,002</v>
      </c>
      <c r="E52" s="15">
        <f t="shared" si="11"/>
        <v>0.06972712349942412</v>
      </c>
      <c r="F52" s="15"/>
      <c r="G52" s="14">
        <f t="shared" si="12"/>
        <v>34240.6433077317</v>
      </c>
      <c r="H52" s="16" t="str">
        <f t="shared" si="13"/>
        <v>35,574</v>
      </c>
      <c r="I52" s="15">
        <f t="shared" si="14"/>
        <v>0.03894076055420448</v>
      </c>
      <c r="J52" s="15"/>
      <c r="K52" s="14">
        <f t="shared" si="15"/>
        <v>23354.609052739375</v>
      </c>
      <c r="L52" s="19" t="str">
        <f t="shared" si="16"/>
        <v>25,063</v>
      </c>
      <c r="M52" s="15">
        <f t="shared" si="17"/>
        <v>0.07315005545169839</v>
      </c>
      <c r="N52" s="13"/>
      <c r="O52" s="5" t="s">
        <v>486</v>
      </c>
      <c r="P52" s="5" t="s">
        <v>487</v>
      </c>
      <c r="Q52" s="5" t="s">
        <v>488</v>
      </c>
      <c r="R52" s="5" t="s">
        <v>485</v>
      </c>
      <c r="S52" s="5" t="s">
        <v>187</v>
      </c>
      <c r="T52" s="5" t="s">
        <v>430</v>
      </c>
      <c r="U52" s="5" t="s">
        <v>431</v>
      </c>
      <c r="V52" s="5" t="s">
        <v>432</v>
      </c>
    </row>
    <row r="53" spans="1:22" ht="12" customHeight="1">
      <c r="A53" s="5" t="s">
        <v>236</v>
      </c>
      <c r="B53" s="5" t="s">
        <v>187</v>
      </c>
      <c r="C53" s="14">
        <f t="shared" si="9"/>
        <v>28825.53908858167</v>
      </c>
      <c r="D53" s="14" t="str">
        <f t="shared" si="10"/>
        <v>31,524</v>
      </c>
      <c r="E53" s="15">
        <f t="shared" si="11"/>
        <v>0.09361354537467226</v>
      </c>
      <c r="F53" s="15"/>
      <c r="G53" s="14">
        <f t="shared" si="12"/>
        <v>40402.11442396313</v>
      </c>
      <c r="H53" s="16" t="str">
        <f t="shared" si="13"/>
        <v>42,376</v>
      </c>
      <c r="I53" s="15">
        <f t="shared" si="14"/>
        <v>0.04885599687490916</v>
      </c>
      <c r="J53" s="15"/>
      <c r="K53" s="14">
        <f t="shared" si="15"/>
        <v>19656.75549923195</v>
      </c>
      <c r="L53" s="19" t="str">
        <f t="shared" si="16"/>
        <v>22,526</v>
      </c>
      <c r="M53" s="15">
        <f t="shared" si="17"/>
        <v>0.14596734953945778</v>
      </c>
      <c r="N53" s="13"/>
      <c r="O53" s="5" t="s">
        <v>237</v>
      </c>
      <c r="P53" s="5" t="s">
        <v>238</v>
      </c>
      <c r="Q53" s="5" t="s">
        <v>239</v>
      </c>
      <c r="R53" s="5" t="s">
        <v>236</v>
      </c>
      <c r="S53" s="5" t="s">
        <v>187</v>
      </c>
      <c r="T53" s="5" t="s">
        <v>477</v>
      </c>
      <c r="U53" s="5" t="s">
        <v>478</v>
      </c>
      <c r="V53" s="5" t="s">
        <v>479</v>
      </c>
    </row>
    <row r="54" spans="1:22" ht="12" customHeight="1">
      <c r="A54" s="5" t="s">
        <v>14</v>
      </c>
      <c r="B54" s="5" t="s">
        <v>187</v>
      </c>
      <c r="C54" s="14">
        <f t="shared" si="9"/>
        <v>44840.266850998465</v>
      </c>
      <c r="D54" s="14" t="str">
        <f t="shared" si="10"/>
        <v>49,891</v>
      </c>
      <c r="E54" s="15">
        <f t="shared" si="11"/>
        <v>0.11263833834407855</v>
      </c>
      <c r="F54" s="15"/>
      <c r="G54" s="14">
        <f t="shared" si="12"/>
        <v>47089.076379928316</v>
      </c>
      <c r="H54" s="16" t="str">
        <f t="shared" si="13"/>
        <v>52,377</v>
      </c>
      <c r="I54" s="15">
        <f t="shared" si="14"/>
        <v>0.1122961847331041</v>
      </c>
      <c r="J54" s="15"/>
      <c r="K54" s="14">
        <f t="shared" si="15"/>
        <v>43377.87317460318</v>
      </c>
      <c r="L54" s="19" t="str">
        <f t="shared" si="16"/>
        <v>45,201</v>
      </c>
      <c r="M54" s="15">
        <f t="shared" si="17"/>
        <v>0.042028958359909385</v>
      </c>
      <c r="N54" s="13"/>
      <c r="O54" s="5" t="s">
        <v>249</v>
      </c>
      <c r="P54" s="5" t="s">
        <v>250</v>
      </c>
      <c r="Q54" s="5" t="s">
        <v>251</v>
      </c>
      <c r="R54" s="5" t="s">
        <v>14</v>
      </c>
      <c r="S54" s="5" t="s">
        <v>187</v>
      </c>
      <c r="T54" s="5" t="s">
        <v>554</v>
      </c>
      <c r="U54" s="5" t="s">
        <v>555</v>
      </c>
      <c r="V54" s="5" t="s">
        <v>556</v>
      </c>
    </row>
    <row r="55" spans="1:22" ht="12" customHeight="1">
      <c r="A55" s="5" t="s">
        <v>136</v>
      </c>
      <c r="B55" s="5" t="s">
        <v>187</v>
      </c>
      <c r="C55" s="14">
        <f t="shared" si="9"/>
        <v>28870.442462877625</v>
      </c>
      <c r="D55" s="14" t="str">
        <f t="shared" si="10"/>
        <v>34,336</v>
      </c>
      <c r="E55" s="15">
        <f t="shared" si="11"/>
        <v>0.18931325850478853</v>
      </c>
      <c r="F55" s="15"/>
      <c r="G55" s="14">
        <f t="shared" si="12"/>
        <v>36920.282508960576</v>
      </c>
      <c r="H55" s="16" t="str">
        <f t="shared" si="13"/>
        <v>42,186</v>
      </c>
      <c r="I55" s="15">
        <f t="shared" si="14"/>
        <v>0.1426239761237318</v>
      </c>
      <c r="J55" s="15"/>
      <c r="K55" s="14">
        <f t="shared" si="15"/>
        <v>23466.26068612391</v>
      </c>
      <c r="L55" s="19" t="str">
        <f t="shared" si="16"/>
        <v>26,799</v>
      </c>
      <c r="M55" s="15">
        <f t="shared" si="17"/>
        <v>0.14202259825089247</v>
      </c>
      <c r="N55" s="13"/>
      <c r="O55" s="5" t="s">
        <v>137</v>
      </c>
      <c r="P55" s="5" t="s">
        <v>138</v>
      </c>
      <c r="Q55" s="5" t="s">
        <v>139</v>
      </c>
      <c r="R55" s="5" t="s">
        <v>136</v>
      </c>
      <c r="S55" s="5" t="s">
        <v>187</v>
      </c>
      <c r="T55" s="5" t="s">
        <v>616</v>
      </c>
      <c r="U55" s="5" t="s">
        <v>617</v>
      </c>
      <c r="V55" s="5" t="s">
        <v>618</v>
      </c>
    </row>
    <row r="56" spans="1:22" ht="12" customHeight="1">
      <c r="A56" s="5"/>
      <c r="B56" s="5"/>
      <c r="C56" s="16"/>
      <c r="D56" s="16"/>
      <c r="E56" s="16"/>
      <c r="F56" s="16"/>
      <c r="G56" s="16"/>
      <c r="H56" s="16"/>
      <c r="I56" s="16"/>
      <c r="J56" s="16"/>
      <c r="K56" s="16"/>
      <c r="L56" s="16"/>
      <c r="M56" s="16"/>
      <c r="N56" s="13"/>
      <c r="O56" s="5"/>
      <c r="P56" s="5"/>
      <c r="Q56" s="5"/>
      <c r="R56" s="5"/>
      <c r="S56" s="5"/>
      <c r="T56" s="5"/>
      <c r="U56" s="5"/>
      <c r="V56" s="5"/>
    </row>
    <row r="57" spans="1:22" ht="12" customHeight="1">
      <c r="A57" s="34" t="s">
        <v>545</v>
      </c>
      <c r="B57" s="35"/>
      <c r="C57" s="35"/>
      <c r="D57" s="35"/>
      <c r="E57" s="35"/>
      <c r="F57" s="35"/>
      <c r="G57" s="35"/>
      <c r="H57" s="35"/>
      <c r="I57" s="35"/>
      <c r="J57" s="35"/>
      <c r="K57" s="35"/>
      <c r="L57" s="35"/>
      <c r="M57" s="36"/>
      <c r="N57" s="13"/>
      <c r="O57" s="5"/>
      <c r="P57" s="5"/>
      <c r="Q57" s="5"/>
      <c r="R57" s="5"/>
      <c r="S57" s="5"/>
      <c r="T57" s="5"/>
      <c r="U57" s="5"/>
      <c r="V57" s="5"/>
    </row>
    <row r="58" spans="1:22" ht="12" customHeight="1">
      <c r="A58" s="5"/>
      <c r="B58" s="5"/>
      <c r="C58" s="5"/>
      <c r="D58" s="5"/>
      <c r="E58" s="5"/>
      <c r="F58" s="5"/>
      <c r="G58" s="5"/>
      <c r="H58" s="5"/>
      <c r="I58" s="5"/>
      <c r="J58" s="5"/>
      <c r="K58" s="5"/>
      <c r="L58" s="5"/>
      <c r="M58" s="5"/>
      <c r="N58" s="13"/>
      <c r="O58" s="5"/>
      <c r="P58" s="5"/>
      <c r="Q58" s="5"/>
      <c r="R58" s="5"/>
      <c r="S58" s="5"/>
      <c r="T58" s="5"/>
      <c r="U58" s="5"/>
      <c r="V58" s="5"/>
    </row>
    <row r="59" spans="1:22" ht="30.75" customHeight="1">
      <c r="A59" s="37" t="s">
        <v>15</v>
      </c>
      <c r="B59" s="38"/>
      <c r="C59" s="38"/>
      <c r="D59" s="38"/>
      <c r="E59" s="38"/>
      <c r="F59" s="38"/>
      <c r="G59" s="38"/>
      <c r="H59" s="38"/>
      <c r="I59" s="38"/>
      <c r="J59" s="38"/>
      <c r="K59" s="38"/>
      <c r="L59" s="38"/>
      <c r="M59" s="39"/>
      <c r="N59" s="13"/>
      <c r="O59" s="5"/>
      <c r="P59" s="5"/>
      <c r="Q59" s="5"/>
      <c r="R59" s="5"/>
      <c r="S59" s="5"/>
      <c r="T59" s="5"/>
      <c r="U59" s="5"/>
      <c r="V59" s="5"/>
    </row>
    <row r="60" spans="1:22" ht="12" customHeight="1">
      <c r="A60" s="5"/>
      <c r="B60" s="5"/>
      <c r="C60" s="5"/>
      <c r="D60" s="5"/>
      <c r="E60" s="5"/>
      <c r="F60" s="5"/>
      <c r="G60" s="5"/>
      <c r="H60" s="5"/>
      <c r="I60" s="5"/>
      <c r="J60" s="5"/>
      <c r="K60" s="5"/>
      <c r="L60" s="5"/>
      <c r="M60" s="5"/>
      <c r="N60" s="13"/>
      <c r="O60" s="5"/>
      <c r="P60" s="5"/>
      <c r="Q60" s="5"/>
      <c r="R60" s="5"/>
      <c r="S60" s="5"/>
      <c r="T60" s="5"/>
      <c r="U60" s="5"/>
      <c r="V60" s="5"/>
    </row>
    <row r="61" spans="1:22" ht="12" customHeight="1">
      <c r="A61" s="5"/>
      <c r="B61" s="5"/>
      <c r="C61" s="5"/>
      <c r="D61" s="5"/>
      <c r="E61" s="5"/>
      <c r="F61" s="5"/>
      <c r="G61" s="5"/>
      <c r="H61" s="5"/>
      <c r="I61" s="5"/>
      <c r="J61" s="5"/>
      <c r="K61" s="5"/>
      <c r="L61" s="5"/>
      <c r="M61" s="5"/>
      <c r="N61" s="13"/>
      <c r="O61" s="5"/>
      <c r="P61" s="5"/>
      <c r="Q61" s="5"/>
      <c r="R61" s="5"/>
      <c r="S61" s="5"/>
      <c r="T61" s="5"/>
      <c r="U61" s="5"/>
      <c r="V61" s="5"/>
    </row>
    <row r="62" spans="1:22" ht="12" customHeight="1">
      <c r="A62" s="5"/>
      <c r="B62" s="5"/>
      <c r="C62" s="5"/>
      <c r="D62" s="5"/>
      <c r="E62" s="5"/>
      <c r="F62" s="5"/>
      <c r="G62" s="5"/>
      <c r="H62" s="5"/>
      <c r="I62" s="5"/>
      <c r="J62" s="5"/>
      <c r="K62" s="5"/>
      <c r="L62" s="5"/>
      <c r="M62" s="5"/>
      <c r="N62" s="13"/>
      <c r="O62" s="5"/>
      <c r="P62" s="5"/>
      <c r="Q62" s="5"/>
      <c r="R62" s="5"/>
      <c r="S62" s="5"/>
      <c r="T62" s="5"/>
      <c r="U62" s="5"/>
      <c r="V62" s="5"/>
    </row>
    <row r="63" spans="1:22" ht="12" customHeight="1">
      <c r="A63" s="5" t="s">
        <v>186</v>
      </c>
      <c r="B63" s="5" t="s">
        <v>191</v>
      </c>
      <c r="C63" s="5"/>
      <c r="D63" s="5"/>
      <c r="E63" s="5"/>
      <c r="F63" s="5"/>
      <c r="G63" s="5"/>
      <c r="H63" s="5"/>
      <c r="I63" s="5"/>
      <c r="J63" s="5"/>
      <c r="K63" s="5"/>
      <c r="L63" s="5"/>
      <c r="M63" s="5"/>
      <c r="N63" s="13"/>
      <c r="O63" s="5" t="s">
        <v>192</v>
      </c>
      <c r="P63" s="5" t="s">
        <v>193</v>
      </c>
      <c r="Q63" s="5" t="s">
        <v>194</v>
      </c>
      <c r="R63" s="5" t="s">
        <v>186</v>
      </c>
      <c r="S63" s="5" t="s">
        <v>191</v>
      </c>
      <c r="T63" s="5" t="s">
        <v>635</v>
      </c>
      <c r="U63" s="5" t="s">
        <v>28</v>
      </c>
      <c r="V63" s="5" t="s">
        <v>636</v>
      </c>
    </row>
    <row r="64" spans="1:22" ht="12" customHeight="1">
      <c r="A64" s="5" t="s">
        <v>195</v>
      </c>
      <c r="B64" s="5" t="s">
        <v>191</v>
      </c>
      <c r="C64" s="5"/>
      <c r="D64" s="5"/>
      <c r="E64" s="5"/>
      <c r="F64" s="5"/>
      <c r="G64" s="5"/>
      <c r="H64" s="5"/>
      <c r="I64" s="5"/>
      <c r="J64" s="5"/>
      <c r="K64" s="5"/>
      <c r="L64" s="5"/>
      <c r="M64" s="5"/>
      <c r="N64" s="13"/>
      <c r="O64" s="5" t="s">
        <v>199</v>
      </c>
      <c r="P64" s="5" t="s">
        <v>200</v>
      </c>
      <c r="Q64" s="5" t="s">
        <v>201</v>
      </c>
      <c r="R64" s="5" t="s">
        <v>195</v>
      </c>
      <c r="S64" s="5" t="s">
        <v>191</v>
      </c>
      <c r="T64" s="5" t="s">
        <v>640</v>
      </c>
      <c r="U64" s="5" t="s">
        <v>641</v>
      </c>
      <c r="V64" s="5" t="s">
        <v>642</v>
      </c>
    </row>
    <row r="65" spans="1:22" ht="12" customHeight="1">
      <c r="A65" s="5" t="s">
        <v>202</v>
      </c>
      <c r="B65" s="5" t="s">
        <v>191</v>
      </c>
      <c r="C65" s="5"/>
      <c r="D65" s="5"/>
      <c r="E65" s="5"/>
      <c r="F65" s="5"/>
      <c r="G65" s="5"/>
      <c r="H65" s="5"/>
      <c r="I65" s="5"/>
      <c r="J65" s="5"/>
      <c r="K65" s="5"/>
      <c r="L65" s="5"/>
      <c r="M65" s="5"/>
      <c r="N65" s="13"/>
      <c r="O65" s="5" t="s">
        <v>206</v>
      </c>
      <c r="P65" s="5" t="s">
        <v>207</v>
      </c>
      <c r="Q65" s="5" t="s">
        <v>208</v>
      </c>
      <c r="R65" s="5" t="s">
        <v>202</v>
      </c>
      <c r="S65" s="5" t="s">
        <v>191</v>
      </c>
      <c r="T65" s="5" t="s">
        <v>385</v>
      </c>
      <c r="U65" s="5" t="s">
        <v>386</v>
      </c>
      <c r="V65" s="5" t="s">
        <v>387</v>
      </c>
    </row>
    <row r="66" spans="1:22" ht="12" customHeight="1">
      <c r="A66" s="5" t="s">
        <v>209</v>
      </c>
      <c r="B66" s="5" t="s">
        <v>191</v>
      </c>
      <c r="C66" s="5"/>
      <c r="D66" s="5"/>
      <c r="E66" s="5"/>
      <c r="F66" s="5"/>
      <c r="G66" s="5"/>
      <c r="H66" s="5"/>
      <c r="I66" s="5"/>
      <c r="J66" s="5"/>
      <c r="K66" s="5"/>
      <c r="L66" s="5"/>
      <c r="M66" s="5"/>
      <c r="N66" s="13"/>
      <c r="O66" s="5" t="s">
        <v>213</v>
      </c>
      <c r="P66" s="5" t="s">
        <v>214</v>
      </c>
      <c r="Q66" s="5" t="s">
        <v>215</v>
      </c>
      <c r="R66" s="5" t="s">
        <v>209</v>
      </c>
      <c r="S66" s="5" t="s">
        <v>191</v>
      </c>
      <c r="T66" s="5" t="s">
        <v>484</v>
      </c>
      <c r="U66" s="5" t="s">
        <v>391</v>
      </c>
      <c r="V66" s="5" t="s">
        <v>392</v>
      </c>
    </row>
    <row r="67" spans="1:22" ht="12" customHeight="1">
      <c r="A67" s="5" t="s">
        <v>216</v>
      </c>
      <c r="B67" s="5" t="s">
        <v>191</v>
      </c>
      <c r="C67" s="5"/>
      <c r="D67" s="5"/>
      <c r="E67" s="5"/>
      <c r="F67" s="5"/>
      <c r="G67" s="5"/>
      <c r="H67" s="5"/>
      <c r="I67" s="5"/>
      <c r="J67" s="5"/>
      <c r="K67" s="5"/>
      <c r="L67" s="5"/>
      <c r="M67" s="5"/>
      <c r="N67" s="13"/>
      <c r="O67" s="5" t="s">
        <v>220</v>
      </c>
      <c r="P67" s="5" t="s">
        <v>221</v>
      </c>
      <c r="Q67" s="5" t="s">
        <v>222</v>
      </c>
      <c r="R67" s="5" t="s">
        <v>216</v>
      </c>
      <c r="S67" s="5" t="s">
        <v>191</v>
      </c>
      <c r="T67" s="5" t="s">
        <v>396</v>
      </c>
      <c r="U67" s="5" t="s">
        <v>397</v>
      </c>
      <c r="V67" s="5" t="s">
        <v>398</v>
      </c>
    </row>
    <row r="68" spans="1:22" ht="12" customHeight="1">
      <c r="A68" s="5" t="s">
        <v>223</v>
      </c>
      <c r="B68" s="5" t="s">
        <v>191</v>
      </c>
      <c r="C68" s="5"/>
      <c r="D68" s="5"/>
      <c r="E68" s="5"/>
      <c r="F68" s="5"/>
      <c r="G68" s="5"/>
      <c r="H68" s="5"/>
      <c r="I68" s="5"/>
      <c r="J68" s="5"/>
      <c r="K68" s="5"/>
      <c r="L68" s="5"/>
      <c r="M68" s="5"/>
      <c r="N68" s="13"/>
      <c r="O68" s="5" t="s">
        <v>227</v>
      </c>
      <c r="P68" s="5" t="s">
        <v>228</v>
      </c>
      <c r="Q68" s="5" t="s">
        <v>229</v>
      </c>
      <c r="R68" s="5" t="s">
        <v>223</v>
      </c>
      <c r="S68" s="5" t="s">
        <v>191</v>
      </c>
      <c r="T68" s="5" t="s">
        <v>402</v>
      </c>
      <c r="U68" s="5" t="s">
        <v>403</v>
      </c>
      <c r="V68" s="5" t="s">
        <v>404</v>
      </c>
    </row>
    <row r="69" spans="1:22" ht="12" customHeight="1">
      <c r="A69" s="5" t="s">
        <v>0</v>
      </c>
      <c r="B69" s="5" t="s">
        <v>191</v>
      </c>
      <c r="C69" s="5"/>
      <c r="D69" s="5"/>
      <c r="E69" s="5"/>
      <c r="F69" s="5"/>
      <c r="G69" s="5"/>
      <c r="H69" s="5"/>
      <c r="I69" s="5"/>
      <c r="J69" s="5"/>
      <c r="K69" s="5"/>
      <c r="L69" s="5"/>
      <c r="M69" s="5"/>
      <c r="N69" s="13"/>
      <c r="O69" s="5" t="s">
        <v>4</v>
      </c>
      <c r="P69" s="5" t="s">
        <v>5</v>
      </c>
      <c r="Q69" s="5" t="s">
        <v>6</v>
      </c>
      <c r="R69" s="5" t="s">
        <v>0</v>
      </c>
      <c r="S69" s="5" t="s">
        <v>191</v>
      </c>
      <c r="T69" s="5" t="s">
        <v>547</v>
      </c>
      <c r="U69" s="5" t="s">
        <v>369</v>
      </c>
      <c r="V69" s="5" t="s">
        <v>4</v>
      </c>
    </row>
    <row r="70" spans="1:22" ht="12" customHeight="1">
      <c r="A70" s="5" t="s">
        <v>7</v>
      </c>
      <c r="B70" s="5" t="s">
        <v>191</v>
      </c>
      <c r="C70" s="5"/>
      <c r="D70" s="5"/>
      <c r="E70" s="5"/>
      <c r="F70" s="5"/>
      <c r="G70" s="5"/>
      <c r="H70" s="5"/>
      <c r="I70" s="5"/>
      <c r="J70" s="5"/>
      <c r="K70" s="5"/>
      <c r="L70" s="5"/>
      <c r="M70" s="5"/>
      <c r="N70" s="13"/>
      <c r="O70" s="5" t="s">
        <v>11</v>
      </c>
      <c r="P70" s="5" t="s">
        <v>12</v>
      </c>
      <c r="Q70" s="5" t="s">
        <v>13</v>
      </c>
      <c r="R70" s="5" t="s">
        <v>7</v>
      </c>
      <c r="S70" s="5" t="s">
        <v>191</v>
      </c>
      <c r="T70" s="5" t="s">
        <v>551</v>
      </c>
      <c r="U70" s="5" t="s">
        <v>552</v>
      </c>
      <c r="V70" s="5" t="s">
        <v>553</v>
      </c>
    </row>
    <row r="71" spans="1:22" ht="12" customHeight="1">
      <c r="A71" s="5" t="s">
        <v>14</v>
      </c>
      <c r="B71" s="5" t="s">
        <v>191</v>
      </c>
      <c r="C71" s="5"/>
      <c r="D71" s="5"/>
      <c r="E71" s="5"/>
      <c r="F71" s="5"/>
      <c r="G71" s="5"/>
      <c r="H71" s="5"/>
      <c r="I71" s="5"/>
      <c r="J71" s="5"/>
      <c r="K71" s="5"/>
      <c r="L71" s="5"/>
      <c r="M71" s="5"/>
      <c r="N71" s="13"/>
      <c r="O71" s="5" t="s">
        <v>252</v>
      </c>
      <c r="P71" s="5" t="s">
        <v>253</v>
      </c>
      <c r="Q71" s="5" t="s">
        <v>254</v>
      </c>
      <c r="R71" s="5" t="s">
        <v>14</v>
      </c>
      <c r="S71" s="5" t="s">
        <v>191</v>
      </c>
      <c r="T71" s="5" t="s">
        <v>557</v>
      </c>
      <c r="U71" s="5" t="s">
        <v>558</v>
      </c>
      <c r="V71" s="5" t="s">
        <v>559</v>
      </c>
    </row>
    <row r="72" spans="1:22" ht="12" customHeight="1">
      <c r="A72" s="5" t="s">
        <v>16</v>
      </c>
      <c r="B72" s="5" t="s">
        <v>191</v>
      </c>
      <c r="C72" s="5"/>
      <c r="D72" s="5"/>
      <c r="E72" s="5"/>
      <c r="F72" s="5"/>
      <c r="G72" s="5"/>
      <c r="H72" s="5"/>
      <c r="I72" s="5"/>
      <c r="J72" s="5"/>
      <c r="K72" s="5"/>
      <c r="L72" s="5"/>
      <c r="M72" s="5"/>
      <c r="N72" s="13"/>
      <c r="O72" s="5" t="s">
        <v>20</v>
      </c>
      <c r="P72" s="5" t="s">
        <v>21</v>
      </c>
      <c r="Q72" s="5" t="s">
        <v>22</v>
      </c>
      <c r="R72" s="5" t="s">
        <v>16</v>
      </c>
      <c r="S72" s="5" t="s">
        <v>191</v>
      </c>
      <c r="T72" s="5" t="s">
        <v>563</v>
      </c>
      <c r="U72" s="5" t="s">
        <v>564</v>
      </c>
      <c r="V72" s="5" t="s">
        <v>565</v>
      </c>
    </row>
    <row r="73" spans="1:22" ht="12" customHeight="1">
      <c r="A73" s="5" t="s">
        <v>23</v>
      </c>
      <c r="B73" s="5" t="s">
        <v>191</v>
      </c>
      <c r="C73" s="5"/>
      <c r="D73" s="5"/>
      <c r="E73" s="5"/>
      <c r="F73" s="5"/>
      <c r="G73" s="5"/>
      <c r="H73" s="5"/>
      <c r="I73" s="5"/>
      <c r="J73" s="5"/>
      <c r="K73" s="5"/>
      <c r="L73" s="5"/>
      <c r="M73" s="5"/>
      <c r="N73" s="13"/>
      <c r="O73" s="5" t="s">
        <v>27</v>
      </c>
      <c r="P73" s="5" t="s">
        <v>28</v>
      </c>
      <c r="Q73" s="5" t="s">
        <v>29</v>
      </c>
      <c r="R73" s="5" t="s">
        <v>23</v>
      </c>
      <c r="S73" s="5" t="s">
        <v>191</v>
      </c>
      <c r="T73" s="5" t="s">
        <v>49</v>
      </c>
      <c r="U73" s="5" t="s">
        <v>135</v>
      </c>
      <c r="V73" s="5" t="s">
        <v>568</v>
      </c>
    </row>
    <row r="74" spans="1:22" ht="12" customHeight="1">
      <c r="A74" s="5" t="s">
        <v>30</v>
      </c>
      <c r="B74" s="5" t="s">
        <v>191</v>
      </c>
      <c r="C74" s="5"/>
      <c r="D74" s="5"/>
      <c r="E74" s="5"/>
      <c r="F74" s="5"/>
      <c r="G74" s="5"/>
      <c r="H74" s="5"/>
      <c r="I74" s="5"/>
      <c r="J74" s="5"/>
      <c r="K74" s="5"/>
      <c r="L74" s="5"/>
      <c r="M74" s="5"/>
      <c r="N74" s="13"/>
      <c r="O74" s="5" t="s">
        <v>34</v>
      </c>
      <c r="P74" s="5" t="s">
        <v>35</v>
      </c>
      <c r="Q74" s="5" t="s">
        <v>36</v>
      </c>
      <c r="R74" s="5" t="s">
        <v>30</v>
      </c>
      <c r="S74" s="5" t="s">
        <v>191</v>
      </c>
      <c r="T74" s="5" t="s">
        <v>572</v>
      </c>
      <c r="U74" s="5" t="s">
        <v>573</v>
      </c>
      <c r="V74" s="5" t="s">
        <v>574</v>
      </c>
    </row>
    <row r="75" spans="1:22" ht="12" customHeight="1">
      <c r="A75" s="5" t="s">
        <v>37</v>
      </c>
      <c r="B75" s="5" t="s">
        <v>191</v>
      </c>
      <c r="C75" s="5"/>
      <c r="D75" s="5"/>
      <c r="E75" s="5"/>
      <c r="F75" s="5"/>
      <c r="G75" s="5"/>
      <c r="H75" s="5"/>
      <c r="I75" s="5"/>
      <c r="J75" s="5"/>
      <c r="K75" s="5"/>
      <c r="L75" s="5"/>
      <c r="M75" s="5"/>
      <c r="N75" s="13"/>
      <c r="O75" s="5" t="s">
        <v>41</v>
      </c>
      <c r="P75" s="5" t="s">
        <v>42</v>
      </c>
      <c r="Q75" s="5" t="s">
        <v>43</v>
      </c>
      <c r="R75" s="5" t="s">
        <v>37</v>
      </c>
      <c r="S75" s="5" t="s">
        <v>191</v>
      </c>
      <c r="T75" s="5" t="s">
        <v>578</v>
      </c>
      <c r="U75" s="5" t="s">
        <v>579</v>
      </c>
      <c r="V75" s="5" t="s">
        <v>580</v>
      </c>
    </row>
    <row r="76" spans="1:22" ht="12" customHeight="1">
      <c r="A76" s="5" t="s">
        <v>44</v>
      </c>
      <c r="B76" s="5" t="s">
        <v>191</v>
      </c>
      <c r="C76" s="5"/>
      <c r="D76" s="5"/>
      <c r="E76" s="5"/>
      <c r="F76" s="5"/>
      <c r="G76" s="5"/>
      <c r="H76" s="5"/>
      <c r="I76" s="5"/>
      <c r="J76" s="5"/>
      <c r="K76" s="5"/>
      <c r="L76" s="5"/>
      <c r="M76" s="5"/>
      <c r="N76" s="13"/>
      <c r="O76" s="5" t="s">
        <v>48</v>
      </c>
      <c r="P76" s="5" t="s">
        <v>49</v>
      </c>
      <c r="Q76" s="5" t="s">
        <v>50</v>
      </c>
      <c r="R76" s="5" t="s">
        <v>44</v>
      </c>
      <c r="S76" s="5" t="s">
        <v>191</v>
      </c>
      <c r="T76" s="5" t="s">
        <v>584</v>
      </c>
      <c r="U76" s="5" t="s">
        <v>149</v>
      </c>
      <c r="V76" s="5" t="s">
        <v>585</v>
      </c>
    </row>
    <row r="77" spans="1:22" ht="12" customHeight="1">
      <c r="A77" s="5" t="s">
        <v>51</v>
      </c>
      <c r="B77" s="5" t="s">
        <v>191</v>
      </c>
      <c r="C77" s="5"/>
      <c r="D77" s="5"/>
      <c r="E77" s="5"/>
      <c r="F77" s="5"/>
      <c r="G77" s="5"/>
      <c r="H77" s="5"/>
      <c r="I77" s="5"/>
      <c r="J77" s="5"/>
      <c r="K77" s="5"/>
      <c r="L77" s="5"/>
      <c r="M77" s="5"/>
      <c r="N77" s="13"/>
      <c r="O77" s="5" t="s">
        <v>55</v>
      </c>
      <c r="P77" s="5" t="s">
        <v>28</v>
      </c>
      <c r="Q77" s="5" t="s">
        <v>56</v>
      </c>
      <c r="R77" s="5" t="s">
        <v>51</v>
      </c>
      <c r="S77" s="5" t="s">
        <v>191</v>
      </c>
      <c r="T77" s="5" t="s">
        <v>589</v>
      </c>
      <c r="U77" s="5" t="s">
        <v>590</v>
      </c>
      <c r="V77" s="5" t="s">
        <v>591</v>
      </c>
    </row>
    <row r="78" spans="1:22" ht="12" customHeight="1">
      <c r="A78" s="5" t="s">
        <v>57</v>
      </c>
      <c r="B78" s="5" t="s">
        <v>191</v>
      </c>
      <c r="C78" s="5"/>
      <c r="D78" s="5"/>
      <c r="E78" s="5"/>
      <c r="F78" s="5"/>
      <c r="G78" s="5"/>
      <c r="H78" s="5"/>
      <c r="I78" s="5"/>
      <c r="J78" s="5"/>
      <c r="K78" s="5"/>
      <c r="L78" s="5"/>
      <c r="M78" s="5"/>
      <c r="N78" s="13"/>
      <c r="O78" s="5" t="s">
        <v>61</v>
      </c>
      <c r="P78" s="5" t="s">
        <v>62</v>
      </c>
      <c r="Q78" s="5" t="s">
        <v>63</v>
      </c>
      <c r="R78" s="5" t="s">
        <v>57</v>
      </c>
      <c r="S78" s="5" t="s">
        <v>191</v>
      </c>
      <c r="T78" s="5" t="s">
        <v>50</v>
      </c>
      <c r="U78" s="5" t="s">
        <v>258</v>
      </c>
      <c r="V78" s="5" t="s">
        <v>259</v>
      </c>
    </row>
    <row r="79" spans="1:22" ht="12" customHeight="1">
      <c r="A79" s="5" t="s">
        <v>64</v>
      </c>
      <c r="B79" s="5" t="s">
        <v>191</v>
      </c>
      <c r="C79" s="5"/>
      <c r="D79" s="5"/>
      <c r="E79" s="5"/>
      <c r="F79" s="5"/>
      <c r="G79" s="5"/>
      <c r="H79" s="5"/>
      <c r="I79" s="5"/>
      <c r="J79" s="5"/>
      <c r="K79" s="5"/>
      <c r="L79" s="5"/>
      <c r="M79" s="5"/>
      <c r="N79" s="13"/>
      <c r="O79" s="5" t="s">
        <v>68</v>
      </c>
      <c r="P79" s="5" t="s">
        <v>69</v>
      </c>
      <c r="Q79" s="5" t="s">
        <v>70</v>
      </c>
      <c r="R79" s="5" t="s">
        <v>64</v>
      </c>
      <c r="S79" s="5" t="s">
        <v>191</v>
      </c>
      <c r="T79" s="5" t="s">
        <v>263</v>
      </c>
      <c r="U79" s="5" t="s">
        <v>264</v>
      </c>
      <c r="V79" s="5" t="s">
        <v>265</v>
      </c>
    </row>
    <row r="80" spans="1:22" ht="12" customHeight="1">
      <c r="A80" s="5" t="s">
        <v>71</v>
      </c>
      <c r="B80" s="5" t="s">
        <v>191</v>
      </c>
      <c r="C80" s="5"/>
      <c r="D80" s="5"/>
      <c r="E80" s="5"/>
      <c r="F80" s="5"/>
      <c r="G80" s="5"/>
      <c r="H80" s="5"/>
      <c r="I80" s="5"/>
      <c r="J80" s="5"/>
      <c r="K80" s="5"/>
      <c r="L80" s="5"/>
      <c r="M80" s="5"/>
      <c r="N80" s="13"/>
      <c r="O80" s="5" t="s">
        <v>75</v>
      </c>
      <c r="P80" s="5" t="s">
        <v>76</v>
      </c>
      <c r="Q80" s="5" t="s">
        <v>77</v>
      </c>
      <c r="R80" s="5" t="s">
        <v>71</v>
      </c>
      <c r="S80" s="5" t="s">
        <v>191</v>
      </c>
      <c r="T80" s="5" t="s">
        <v>269</v>
      </c>
      <c r="U80" s="5" t="s">
        <v>386</v>
      </c>
      <c r="V80" s="5" t="s">
        <v>270</v>
      </c>
    </row>
    <row r="81" spans="1:22" ht="12" customHeight="1">
      <c r="A81" s="5" t="s">
        <v>78</v>
      </c>
      <c r="B81" s="5" t="s">
        <v>191</v>
      </c>
      <c r="C81" s="5"/>
      <c r="D81" s="5"/>
      <c r="E81" s="5"/>
      <c r="F81" s="5"/>
      <c r="G81" s="5"/>
      <c r="H81" s="5"/>
      <c r="I81" s="5"/>
      <c r="J81" s="5"/>
      <c r="K81" s="5"/>
      <c r="L81" s="5"/>
      <c r="M81" s="5"/>
      <c r="N81" s="13"/>
      <c r="O81" s="5" t="s">
        <v>82</v>
      </c>
      <c r="P81" s="5" t="s">
        <v>83</v>
      </c>
      <c r="Q81" s="5" t="s">
        <v>84</v>
      </c>
      <c r="R81" s="5" t="s">
        <v>78</v>
      </c>
      <c r="S81" s="5" t="s">
        <v>191</v>
      </c>
      <c r="T81" s="5" t="s">
        <v>355</v>
      </c>
      <c r="U81" s="5" t="s">
        <v>274</v>
      </c>
      <c r="V81" s="5" t="s">
        <v>369</v>
      </c>
    </row>
    <row r="82" spans="1:22" ht="12" customHeight="1">
      <c r="A82" s="5" t="s">
        <v>330</v>
      </c>
      <c r="B82" s="5" t="s">
        <v>191</v>
      </c>
      <c r="C82" s="5"/>
      <c r="D82" s="5"/>
      <c r="E82" s="5"/>
      <c r="F82" s="5"/>
      <c r="G82" s="5"/>
      <c r="H82" s="5"/>
      <c r="I82" s="5"/>
      <c r="J82" s="5"/>
      <c r="K82" s="5"/>
      <c r="L82" s="5"/>
      <c r="M82" s="5"/>
      <c r="N82" s="13"/>
      <c r="O82" s="5" t="s">
        <v>334</v>
      </c>
      <c r="P82" s="5" t="s">
        <v>335</v>
      </c>
      <c r="Q82" s="5" t="s">
        <v>336</v>
      </c>
      <c r="R82" s="5" t="s">
        <v>330</v>
      </c>
      <c r="S82" s="5" t="s">
        <v>191</v>
      </c>
      <c r="T82" s="5" t="s">
        <v>278</v>
      </c>
      <c r="U82" s="5" t="s">
        <v>122</v>
      </c>
      <c r="V82" s="5" t="s">
        <v>114</v>
      </c>
    </row>
    <row r="83" spans="1:22" ht="12" customHeight="1">
      <c r="A83" s="5" t="s">
        <v>337</v>
      </c>
      <c r="B83" s="5" t="s">
        <v>191</v>
      </c>
      <c r="C83" s="5"/>
      <c r="D83" s="5"/>
      <c r="E83" s="5"/>
      <c r="F83" s="5"/>
      <c r="G83" s="5"/>
      <c r="H83" s="5"/>
      <c r="I83" s="5"/>
      <c r="J83" s="5"/>
      <c r="K83" s="5"/>
      <c r="L83" s="5"/>
      <c r="M83" s="5"/>
      <c r="N83" s="13"/>
      <c r="O83" s="5" t="s">
        <v>341</v>
      </c>
      <c r="P83" s="5" t="s">
        <v>342</v>
      </c>
      <c r="Q83" s="5" t="s">
        <v>343</v>
      </c>
      <c r="R83" s="5" t="s">
        <v>337</v>
      </c>
      <c r="S83" s="5" t="s">
        <v>191</v>
      </c>
      <c r="T83" s="5" t="s">
        <v>282</v>
      </c>
      <c r="U83" s="5" t="s">
        <v>283</v>
      </c>
      <c r="V83" s="5" t="s">
        <v>169</v>
      </c>
    </row>
    <row r="84" spans="1:22" ht="12" customHeight="1">
      <c r="A84" s="5" t="s">
        <v>344</v>
      </c>
      <c r="B84" s="5" t="s">
        <v>191</v>
      </c>
      <c r="C84" s="5"/>
      <c r="D84" s="5"/>
      <c r="E84" s="5"/>
      <c r="F84" s="5"/>
      <c r="G84" s="5"/>
      <c r="H84" s="5"/>
      <c r="I84" s="5"/>
      <c r="J84" s="5"/>
      <c r="K84" s="5"/>
      <c r="L84" s="5"/>
      <c r="M84" s="5"/>
      <c r="N84" s="13"/>
      <c r="O84" s="5" t="s">
        <v>348</v>
      </c>
      <c r="P84" s="5" t="s">
        <v>349</v>
      </c>
      <c r="Q84" s="5" t="s">
        <v>350</v>
      </c>
      <c r="R84" s="5" t="s">
        <v>344</v>
      </c>
      <c r="S84" s="5" t="s">
        <v>191</v>
      </c>
      <c r="T84" s="5" t="s">
        <v>287</v>
      </c>
      <c r="U84" s="5" t="s">
        <v>288</v>
      </c>
      <c r="V84" s="5" t="s">
        <v>82</v>
      </c>
    </row>
    <row r="85" spans="1:22" ht="12" customHeight="1">
      <c r="A85" s="5" t="s">
        <v>351</v>
      </c>
      <c r="B85" s="5" t="s">
        <v>191</v>
      </c>
      <c r="C85" s="5"/>
      <c r="D85" s="5"/>
      <c r="E85" s="5"/>
      <c r="F85" s="5"/>
      <c r="G85" s="5"/>
      <c r="H85" s="5"/>
      <c r="I85" s="5"/>
      <c r="J85" s="5"/>
      <c r="K85" s="5"/>
      <c r="L85" s="5"/>
      <c r="M85" s="5"/>
      <c r="N85" s="13"/>
      <c r="O85" s="5" t="s">
        <v>355</v>
      </c>
      <c r="P85" s="5" t="s">
        <v>356</v>
      </c>
      <c r="Q85" s="5" t="s">
        <v>357</v>
      </c>
      <c r="R85" s="5" t="s">
        <v>351</v>
      </c>
      <c r="S85" s="5" t="s">
        <v>191</v>
      </c>
      <c r="T85" s="5" t="s">
        <v>292</v>
      </c>
      <c r="U85" s="5" t="s">
        <v>293</v>
      </c>
      <c r="V85" s="5" t="s">
        <v>294</v>
      </c>
    </row>
    <row r="86" spans="1:22" ht="12" customHeight="1">
      <c r="A86" s="5" t="s">
        <v>358</v>
      </c>
      <c r="B86" s="5" t="s">
        <v>191</v>
      </c>
      <c r="C86" s="5"/>
      <c r="D86" s="5"/>
      <c r="E86" s="5"/>
      <c r="F86" s="5"/>
      <c r="G86" s="5"/>
      <c r="H86" s="5"/>
      <c r="I86" s="5"/>
      <c r="J86" s="5"/>
      <c r="K86" s="5"/>
      <c r="L86" s="5"/>
      <c r="M86" s="5"/>
      <c r="N86" s="13"/>
      <c r="O86" s="5" t="s">
        <v>362</v>
      </c>
      <c r="P86" s="5" t="s">
        <v>363</v>
      </c>
      <c r="Q86" s="5" t="s">
        <v>364</v>
      </c>
      <c r="R86" s="5" t="s">
        <v>358</v>
      </c>
      <c r="S86" s="5" t="s">
        <v>191</v>
      </c>
      <c r="T86" s="5" t="s">
        <v>76</v>
      </c>
      <c r="U86" s="5" t="s">
        <v>521</v>
      </c>
      <c r="V86" s="5" t="s">
        <v>298</v>
      </c>
    </row>
    <row r="87" spans="1:22" ht="12" customHeight="1">
      <c r="A87" s="5" t="s">
        <v>365</v>
      </c>
      <c r="B87" s="5" t="s">
        <v>191</v>
      </c>
      <c r="C87" s="5"/>
      <c r="D87" s="5"/>
      <c r="E87" s="5"/>
      <c r="F87" s="5"/>
      <c r="G87" s="5"/>
      <c r="H87" s="5"/>
      <c r="I87" s="5"/>
      <c r="J87" s="5"/>
      <c r="K87" s="5"/>
      <c r="L87" s="5"/>
      <c r="M87" s="5"/>
      <c r="N87" s="13"/>
      <c r="O87" s="5" t="s">
        <v>369</v>
      </c>
      <c r="P87" s="5" t="s">
        <v>370</v>
      </c>
      <c r="Q87" s="5" t="s">
        <v>371</v>
      </c>
      <c r="R87" s="5" t="s">
        <v>365</v>
      </c>
      <c r="S87" s="5" t="s">
        <v>191</v>
      </c>
      <c r="T87" s="5" t="s">
        <v>302</v>
      </c>
      <c r="U87" s="5" t="s">
        <v>303</v>
      </c>
      <c r="V87" s="5" t="s">
        <v>304</v>
      </c>
    </row>
    <row r="88" spans="1:22" ht="12" customHeight="1">
      <c r="A88" s="5" t="s">
        <v>372</v>
      </c>
      <c r="B88" s="5" t="s">
        <v>191</v>
      </c>
      <c r="C88" s="5"/>
      <c r="D88" s="5"/>
      <c r="E88" s="5"/>
      <c r="F88" s="5"/>
      <c r="G88" s="5"/>
      <c r="H88" s="5"/>
      <c r="I88" s="5"/>
      <c r="J88" s="5"/>
      <c r="K88" s="5"/>
      <c r="L88" s="5"/>
      <c r="M88" s="5"/>
      <c r="N88" s="13"/>
      <c r="O88" s="5" t="s">
        <v>376</v>
      </c>
      <c r="P88" s="5" t="s">
        <v>377</v>
      </c>
      <c r="Q88" s="5" t="s">
        <v>378</v>
      </c>
      <c r="R88" s="5" t="s">
        <v>372</v>
      </c>
      <c r="S88" s="5" t="s">
        <v>191</v>
      </c>
      <c r="T88" s="5" t="s">
        <v>308</v>
      </c>
      <c r="U88" s="5" t="s">
        <v>309</v>
      </c>
      <c r="V88" s="5" t="s">
        <v>308</v>
      </c>
    </row>
    <row r="89" spans="1:22" ht="12" customHeight="1">
      <c r="A89" s="5" t="s">
        <v>379</v>
      </c>
      <c r="B89" s="5" t="s">
        <v>191</v>
      </c>
      <c r="C89" s="5"/>
      <c r="D89" s="5"/>
      <c r="E89" s="5"/>
      <c r="F89" s="5"/>
      <c r="G89" s="5"/>
      <c r="H89" s="5"/>
      <c r="I89" s="5"/>
      <c r="J89" s="5"/>
      <c r="K89" s="5"/>
      <c r="L89" s="5"/>
      <c r="M89" s="5"/>
      <c r="N89" s="13"/>
      <c r="O89" s="5" t="s">
        <v>85</v>
      </c>
      <c r="P89" s="5" t="s">
        <v>86</v>
      </c>
      <c r="Q89" s="5" t="s">
        <v>87</v>
      </c>
      <c r="R89" s="5" t="s">
        <v>379</v>
      </c>
      <c r="S89" s="5" t="s">
        <v>191</v>
      </c>
      <c r="T89" s="5" t="s">
        <v>513</v>
      </c>
      <c r="U89" s="5" t="s">
        <v>313</v>
      </c>
      <c r="V89" s="5" t="s">
        <v>314</v>
      </c>
    </row>
    <row r="90" spans="1:22" ht="12" customHeight="1">
      <c r="A90" s="5" t="s">
        <v>88</v>
      </c>
      <c r="B90" s="5" t="s">
        <v>191</v>
      </c>
      <c r="C90" s="5"/>
      <c r="D90" s="5"/>
      <c r="E90" s="5"/>
      <c r="F90" s="5"/>
      <c r="G90" s="5"/>
      <c r="H90" s="5"/>
      <c r="I90" s="5"/>
      <c r="J90" s="5"/>
      <c r="K90" s="5"/>
      <c r="L90" s="5"/>
      <c r="M90" s="5"/>
      <c r="N90" s="13"/>
      <c r="O90" s="5" t="s">
        <v>92</v>
      </c>
      <c r="P90" s="5" t="s">
        <v>93</v>
      </c>
      <c r="Q90" s="5" t="s">
        <v>94</v>
      </c>
      <c r="R90" s="5" t="s">
        <v>88</v>
      </c>
      <c r="S90" s="5" t="s">
        <v>191</v>
      </c>
      <c r="T90" s="5" t="s">
        <v>274</v>
      </c>
      <c r="U90" s="5" t="s">
        <v>318</v>
      </c>
      <c r="V90" s="5" t="s">
        <v>319</v>
      </c>
    </row>
    <row r="91" spans="1:22" ht="12" customHeight="1">
      <c r="A91" s="5" t="s">
        <v>95</v>
      </c>
      <c r="B91" s="5" t="s">
        <v>191</v>
      </c>
      <c r="C91" s="5"/>
      <c r="D91" s="5"/>
      <c r="E91" s="5"/>
      <c r="F91" s="5"/>
      <c r="G91" s="5"/>
      <c r="H91" s="5"/>
      <c r="I91" s="5"/>
      <c r="J91" s="5"/>
      <c r="K91" s="5"/>
      <c r="L91" s="5"/>
      <c r="M91" s="5"/>
      <c r="N91" s="13"/>
      <c r="O91" s="5" t="s">
        <v>99</v>
      </c>
      <c r="P91" s="5" t="s">
        <v>100</v>
      </c>
      <c r="Q91" s="5" t="s">
        <v>101</v>
      </c>
      <c r="R91" s="5" t="s">
        <v>95</v>
      </c>
      <c r="S91" s="5" t="s">
        <v>191</v>
      </c>
      <c r="T91" s="5" t="s">
        <v>323</v>
      </c>
      <c r="U91" s="5" t="s">
        <v>324</v>
      </c>
      <c r="V91" s="5" t="s">
        <v>349</v>
      </c>
    </row>
    <row r="92" spans="1:22" ht="12" customHeight="1">
      <c r="A92" s="5" t="s">
        <v>102</v>
      </c>
      <c r="B92" s="5" t="s">
        <v>191</v>
      </c>
      <c r="C92" s="5"/>
      <c r="D92" s="5"/>
      <c r="E92" s="5"/>
      <c r="F92" s="5"/>
      <c r="G92" s="5"/>
      <c r="H92" s="5"/>
      <c r="I92" s="5"/>
      <c r="J92" s="5"/>
      <c r="K92" s="5"/>
      <c r="L92" s="5"/>
      <c r="M92" s="5"/>
      <c r="N92" s="13"/>
      <c r="O92" s="5" t="s">
        <v>106</v>
      </c>
      <c r="P92" s="5" t="s">
        <v>107</v>
      </c>
      <c r="Q92" s="5" t="s">
        <v>108</v>
      </c>
      <c r="R92" s="5" t="s">
        <v>102</v>
      </c>
      <c r="S92" s="5" t="s">
        <v>191</v>
      </c>
      <c r="T92" s="5" t="s">
        <v>328</v>
      </c>
      <c r="U92" s="5" t="s">
        <v>329</v>
      </c>
      <c r="V92" s="5" t="s">
        <v>595</v>
      </c>
    </row>
    <row r="93" spans="1:22" ht="12" customHeight="1">
      <c r="A93" s="5" t="s">
        <v>408</v>
      </c>
      <c r="B93" s="5" t="s">
        <v>191</v>
      </c>
      <c r="C93" s="5"/>
      <c r="D93" s="5"/>
      <c r="E93" s="5"/>
      <c r="F93" s="5"/>
      <c r="G93" s="5"/>
      <c r="H93" s="5"/>
      <c r="I93" s="5"/>
      <c r="J93" s="5"/>
      <c r="K93" s="5"/>
      <c r="L93" s="5"/>
      <c r="M93" s="5"/>
      <c r="N93" s="13"/>
      <c r="O93" s="5" t="s">
        <v>113</v>
      </c>
      <c r="P93" s="5" t="s">
        <v>114</v>
      </c>
      <c r="Q93" s="5" t="s">
        <v>115</v>
      </c>
      <c r="R93" s="5" t="s">
        <v>408</v>
      </c>
      <c r="S93" s="5" t="s">
        <v>191</v>
      </c>
      <c r="T93" s="5" t="s">
        <v>599</v>
      </c>
      <c r="U93" s="5" t="s">
        <v>600</v>
      </c>
      <c r="V93" s="5" t="s">
        <v>601</v>
      </c>
    </row>
    <row r="94" spans="1:22" ht="12" customHeight="1">
      <c r="A94" s="5" t="s">
        <v>116</v>
      </c>
      <c r="B94" s="5" t="s">
        <v>191</v>
      </c>
      <c r="C94" s="5"/>
      <c r="D94" s="5"/>
      <c r="E94" s="5"/>
      <c r="F94" s="5"/>
      <c r="G94" s="5"/>
      <c r="H94" s="5"/>
      <c r="I94" s="5"/>
      <c r="J94" s="5"/>
      <c r="K94" s="5"/>
      <c r="L94" s="5"/>
      <c r="M94" s="5"/>
      <c r="N94" s="13"/>
      <c r="O94" s="5" t="s">
        <v>120</v>
      </c>
      <c r="P94" s="5" t="s">
        <v>121</v>
      </c>
      <c r="Q94" s="5" t="s">
        <v>122</v>
      </c>
      <c r="R94" s="5" t="s">
        <v>116</v>
      </c>
      <c r="S94" s="5" t="s">
        <v>191</v>
      </c>
      <c r="T94" s="5" t="s">
        <v>605</v>
      </c>
      <c r="U94" s="5" t="s">
        <v>606</v>
      </c>
      <c r="V94" s="5" t="s">
        <v>336</v>
      </c>
    </row>
    <row r="95" spans="1:22" ht="12" customHeight="1">
      <c r="A95" s="5" t="s">
        <v>123</v>
      </c>
      <c r="B95" s="5" t="s">
        <v>191</v>
      </c>
      <c r="C95" s="5"/>
      <c r="D95" s="5"/>
      <c r="E95" s="5"/>
      <c r="F95" s="5"/>
      <c r="G95" s="5"/>
      <c r="H95" s="5"/>
      <c r="I95" s="5"/>
      <c r="J95" s="5"/>
      <c r="K95" s="5"/>
      <c r="L95" s="5"/>
      <c r="M95" s="5"/>
      <c r="N95" s="13"/>
      <c r="O95" s="5" t="s">
        <v>127</v>
      </c>
      <c r="P95" s="5" t="s">
        <v>128</v>
      </c>
      <c r="Q95" s="5" t="s">
        <v>129</v>
      </c>
      <c r="R95" s="5" t="s">
        <v>123</v>
      </c>
      <c r="S95" s="5" t="s">
        <v>191</v>
      </c>
      <c r="T95" s="5" t="s">
        <v>610</v>
      </c>
      <c r="U95" s="5" t="s">
        <v>611</v>
      </c>
      <c r="V95" s="5" t="s">
        <v>49</v>
      </c>
    </row>
    <row r="96" spans="1:22" ht="12" customHeight="1">
      <c r="A96" s="5" t="s">
        <v>130</v>
      </c>
      <c r="B96" s="5" t="s">
        <v>191</v>
      </c>
      <c r="C96" s="5"/>
      <c r="D96" s="5"/>
      <c r="E96" s="5"/>
      <c r="F96" s="5"/>
      <c r="G96" s="5"/>
      <c r="H96" s="5"/>
      <c r="I96" s="5"/>
      <c r="J96" s="5"/>
      <c r="K96" s="5"/>
      <c r="L96" s="5"/>
      <c r="M96" s="5"/>
      <c r="N96" s="13"/>
      <c r="O96" s="5" t="s">
        <v>369</v>
      </c>
      <c r="P96" s="5" t="s">
        <v>134</v>
      </c>
      <c r="Q96" s="5" t="s">
        <v>135</v>
      </c>
      <c r="R96" s="5" t="s">
        <v>130</v>
      </c>
      <c r="S96" s="5" t="s">
        <v>191</v>
      </c>
      <c r="T96" s="5" t="s">
        <v>362</v>
      </c>
      <c r="U96" s="5" t="s">
        <v>615</v>
      </c>
      <c r="V96" s="5" t="s">
        <v>148</v>
      </c>
    </row>
    <row r="97" spans="1:22" ht="12" customHeight="1">
      <c r="A97" s="5" t="s">
        <v>136</v>
      </c>
      <c r="B97" s="5" t="s">
        <v>191</v>
      </c>
      <c r="C97" s="5"/>
      <c r="D97" s="5"/>
      <c r="E97" s="5"/>
      <c r="F97" s="5"/>
      <c r="G97" s="5"/>
      <c r="H97" s="5"/>
      <c r="I97" s="5"/>
      <c r="J97" s="5"/>
      <c r="K97" s="5"/>
      <c r="L97" s="5"/>
      <c r="M97" s="5"/>
      <c r="N97" s="13"/>
      <c r="O97" s="5" t="s">
        <v>140</v>
      </c>
      <c r="P97" s="5" t="s">
        <v>141</v>
      </c>
      <c r="Q97" s="5" t="s">
        <v>142</v>
      </c>
      <c r="R97" s="5" t="s">
        <v>136</v>
      </c>
      <c r="S97" s="5" t="s">
        <v>191</v>
      </c>
      <c r="T97" s="5" t="s">
        <v>69</v>
      </c>
      <c r="U97" s="5" t="s">
        <v>619</v>
      </c>
      <c r="V97" s="5" t="s">
        <v>620</v>
      </c>
    </row>
    <row r="98" spans="1:22" ht="12" customHeight="1">
      <c r="A98" s="5" t="s">
        <v>143</v>
      </c>
      <c r="B98" s="5" t="s">
        <v>191</v>
      </c>
      <c r="C98" s="5"/>
      <c r="D98" s="5"/>
      <c r="E98" s="5"/>
      <c r="F98" s="5"/>
      <c r="G98" s="5"/>
      <c r="H98" s="5"/>
      <c r="I98" s="5"/>
      <c r="J98" s="5"/>
      <c r="K98" s="5"/>
      <c r="L98" s="5"/>
      <c r="M98" s="5"/>
      <c r="N98" s="13"/>
      <c r="O98" s="5" t="s">
        <v>147</v>
      </c>
      <c r="P98" s="5" t="s">
        <v>148</v>
      </c>
      <c r="Q98" s="5" t="s">
        <v>149</v>
      </c>
      <c r="R98" s="5" t="s">
        <v>143</v>
      </c>
      <c r="S98" s="5" t="s">
        <v>191</v>
      </c>
      <c r="T98" s="5" t="s">
        <v>222</v>
      </c>
      <c r="U98" s="5" t="s">
        <v>101</v>
      </c>
      <c r="V98" s="5" t="s">
        <v>624</v>
      </c>
    </row>
    <row r="99" spans="1:22" ht="12" customHeight="1">
      <c r="A99" s="5" t="s">
        <v>150</v>
      </c>
      <c r="B99" s="5" t="s">
        <v>191</v>
      </c>
      <c r="C99" s="5"/>
      <c r="D99" s="5"/>
      <c r="E99" s="5"/>
      <c r="F99" s="5"/>
      <c r="G99" s="5"/>
      <c r="H99" s="5"/>
      <c r="I99" s="5"/>
      <c r="J99" s="5"/>
      <c r="K99" s="5"/>
      <c r="L99" s="5"/>
      <c r="M99" s="5"/>
      <c r="N99" s="13"/>
      <c r="O99" s="5" t="s">
        <v>154</v>
      </c>
      <c r="P99" s="5" t="s">
        <v>155</v>
      </c>
      <c r="Q99" s="5" t="s">
        <v>156</v>
      </c>
      <c r="R99" s="5" t="s">
        <v>150</v>
      </c>
      <c r="S99" s="5" t="s">
        <v>191</v>
      </c>
      <c r="T99" s="5" t="s">
        <v>584</v>
      </c>
      <c r="U99" s="5" t="s">
        <v>628</v>
      </c>
      <c r="V99" s="5" t="s">
        <v>629</v>
      </c>
    </row>
    <row r="100" spans="1:22" ht="12" customHeight="1">
      <c r="A100" s="5" t="s">
        <v>157</v>
      </c>
      <c r="B100" s="5" t="s">
        <v>191</v>
      </c>
      <c r="C100" s="5"/>
      <c r="D100" s="5"/>
      <c r="E100" s="5"/>
      <c r="F100" s="5"/>
      <c r="G100" s="5"/>
      <c r="H100" s="5"/>
      <c r="I100" s="5"/>
      <c r="J100" s="5"/>
      <c r="K100" s="5"/>
      <c r="L100" s="5"/>
      <c r="M100" s="5"/>
      <c r="N100" s="13"/>
      <c r="O100" s="5" t="s">
        <v>161</v>
      </c>
      <c r="P100" s="5" t="s">
        <v>162</v>
      </c>
      <c r="Q100" s="5" t="s">
        <v>163</v>
      </c>
      <c r="R100" s="5" t="s">
        <v>157</v>
      </c>
      <c r="S100" s="5" t="s">
        <v>191</v>
      </c>
      <c r="T100" s="5" t="s">
        <v>411</v>
      </c>
      <c r="U100" s="5" t="s">
        <v>412</v>
      </c>
      <c r="V100" s="5" t="s">
        <v>77</v>
      </c>
    </row>
    <row r="101" spans="1:22" ht="12" customHeight="1">
      <c r="A101" s="5" t="s">
        <v>164</v>
      </c>
      <c r="B101" s="5" t="s">
        <v>191</v>
      </c>
      <c r="C101" s="5"/>
      <c r="D101" s="5"/>
      <c r="E101" s="5"/>
      <c r="F101" s="5"/>
      <c r="G101" s="5"/>
      <c r="H101" s="5"/>
      <c r="I101" s="5"/>
      <c r="J101" s="5"/>
      <c r="K101" s="5"/>
      <c r="L101" s="5"/>
      <c r="M101" s="5"/>
      <c r="N101" s="13"/>
      <c r="O101" s="5" t="s">
        <v>168</v>
      </c>
      <c r="P101" s="5" t="s">
        <v>169</v>
      </c>
      <c r="Q101" s="5" t="s">
        <v>170</v>
      </c>
      <c r="R101" s="5" t="s">
        <v>164</v>
      </c>
      <c r="S101" s="5" t="s">
        <v>191</v>
      </c>
      <c r="T101" s="5" t="s">
        <v>416</v>
      </c>
      <c r="U101" s="5" t="s">
        <v>417</v>
      </c>
      <c r="V101" s="5" t="s">
        <v>418</v>
      </c>
    </row>
    <row r="102" spans="1:22" ht="12" customHeight="1">
      <c r="A102" s="5" t="s">
        <v>171</v>
      </c>
      <c r="B102" s="5" t="s">
        <v>191</v>
      </c>
      <c r="C102" s="5"/>
      <c r="D102" s="5"/>
      <c r="E102" s="5"/>
      <c r="F102" s="5"/>
      <c r="G102" s="5"/>
      <c r="H102" s="5"/>
      <c r="I102" s="5"/>
      <c r="J102" s="5"/>
      <c r="K102" s="5"/>
      <c r="L102" s="5"/>
      <c r="M102" s="5"/>
      <c r="N102" s="13"/>
      <c r="O102" s="5" t="s">
        <v>175</v>
      </c>
      <c r="P102" s="5" t="s">
        <v>176</v>
      </c>
      <c r="Q102" s="5" t="s">
        <v>176</v>
      </c>
      <c r="R102" s="5" t="s">
        <v>171</v>
      </c>
      <c r="S102" s="5" t="s">
        <v>191</v>
      </c>
      <c r="T102" s="5" t="s">
        <v>580</v>
      </c>
      <c r="U102" s="5" t="s">
        <v>422</v>
      </c>
      <c r="V102" s="5" t="s">
        <v>423</v>
      </c>
    </row>
    <row r="103" spans="1:22" ht="12" customHeight="1">
      <c r="A103" s="5" t="s">
        <v>177</v>
      </c>
      <c r="B103" s="5" t="s">
        <v>191</v>
      </c>
      <c r="C103" s="5"/>
      <c r="D103" s="5"/>
      <c r="E103" s="5"/>
      <c r="F103" s="5"/>
      <c r="G103" s="5"/>
      <c r="H103" s="5"/>
      <c r="I103" s="5"/>
      <c r="J103" s="5"/>
      <c r="K103" s="5"/>
      <c r="L103" s="5"/>
      <c r="M103" s="5"/>
      <c r="N103" s="13"/>
      <c r="O103" s="5" t="s">
        <v>181</v>
      </c>
      <c r="P103" s="5" t="s">
        <v>484</v>
      </c>
      <c r="Q103" s="5" t="s">
        <v>108</v>
      </c>
      <c r="R103" s="5" t="s">
        <v>177</v>
      </c>
      <c r="S103" s="5" t="s">
        <v>191</v>
      </c>
      <c r="T103" s="5" t="s">
        <v>427</v>
      </c>
      <c r="U103" s="5" t="s">
        <v>428</v>
      </c>
      <c r="V103" s="5" t="s">
        <v>429</v>
      </c>
    </row>
    <row r="104" spans="1:22" ht="12" customHeight="1">
      <c r="A104" s="5" t="s">
        <v>485</v>
      </c>
      <c r="B104" s="5" t="s">
        <v>191</v>
      </c>
      <c r="C104" s="5"/>
      <c r="D104" s="5"/>
      <c r="E104" s="5"/>
      <c r="F104" s="5"/>
      <c r="G104" s="5"/>
      <c r="H104" s="5"/>
      <c r="I104" s="5"/>
      <c r="J104" s="5"/>
      <c r="K104" s="5"/>
      <c r="L104" s="5"/>
      <c r="M104" s="5"/>
      <c r="N104" s="13"/>
      <c r="O104" s="5" t="s">
        <v>489</v>
      </c>
      <c r="P104" s="5" t="s">
        <v>490</v>
      </c>
      <c r="Q104" s="5" t="s">
        <v>489</v>
      </c>
      <c r="R104" s="5" t="s">
        <v>485</v>
      </c>
      <c r="S104" s="5" t="s">
        <v>191</v>
      </c>
      <c r="T104" s="5" t="s">
        <v>433</v>
      </c>
      <c r="U104" s="5" t="s">
        <v>434</v>
      </c>
      <c r="V104" s="5" t="s">
        <v>435</v>
      </c>
    </row>
    <row r="105" spans="1:22" ht="12" customHeight="1">
      <c r="A105" s="5" t="s">
        <v>491</v>
      </c>
      <c r="B105" s="5" t="s">
        <v>191</v>
      </c>
      <c r="C105" s="5"/>
      <c r="D105" s="5"/>
      <c r="E105" s="5"/>
      <c r="F105" s="5"/>
      <c r="G105" s="5"/>
      <c r="H105" s="5"/>
      <c r="I105" s="5"/>
      <c r="J105" s="5"/>
      <c r="K105" s="5"/>
      <c r="L105" s="5"/>
      <c r="M105" s="5"/>
      <c r="N105" s="13"/>
      <c r="O105" s="5" t="s">
        <v>495</v>
      </c>
      <c r="P105" s="5" t="s">
        <v>496</v>
      </c>
      <c r="Q105" s="5" t="s">
        <v>497</v>
      </c>
      <c r="R105" s="5" t="s">
        <v>491</v>
      </c>
      <c r="S105" s="5" t="s">
        <v>191</v>
      </c>
      <c r="T105" s="5" t="s">
        <v>206</v>
      </c>
      <c r="U105" s="5" t="s">
        <v>439</v>
      </c>
      <c r="V105" s="5" t="s">
        <v>258</v>
      </c>
    </row>
    <row r="106" spans="1:22" ht="12" customHeight="1">
      <c r="A106" s="5" t="s">
        <v>498</v>
      </c>
      <c r="B106" s="5" t="s">
        <v>191</v>
      </c>
      <c r="C106" s="5"/>
      <c r="D106" s="5"/>
      <c r="E106" s="5"/>
      <c r="F106" s="5"/>
      <c r="G106" s="5"/>
      <c r="H106" s="5"/>
      <c r="I106" s="5"/>
      <c r="J106" s="5"/>
      <c r="K106" s="5"/>
      <c r="L106" s="5"/>
      <c r="M106" s="5"/>
      <c r="N106" s="13"/>
      <c r="O106" s="5" t="s">
        <v>168</v>
      </c>
      <c r="P106" s="5" t="s">
        <v>501</v>
      </c>
      <c r="Q106" s="5" t="s">
        <v>502</v>
      </c>
      <c r="R106" s="5" t="s">
        <v>498</v>
      </c>
      <c r="S106" s="5" t="s">
        <v>191</v>
      </c>
      <c r="T106" s="5" t="s">
        <v>443</v>
      </c>
      <c r="U106" s="5" t="s">
        <v>444</v>
      </c>
      <c r="V106" s="5" t="s">
        <v>502</v>
      </c>
    </row>
    <row r="107" spans="1:22" ht="12" customHeight="1">
      <c r="A107" s="5" t="s">
        <v>503</v>
      </c>
      <c r="B107" s="5" t="s">
        <v>191</v>
      </c>
      <c r="C107" s="5"/>
      <c r="D107" s="5"/>
      <c r="E107" s="5"/>
      <c r="F107" s="5"/>
      <c r="G107" s="5"/>
      <c r="H107" s="5"/>
      <c r="I107" s="5"/>
      <c r="J107" s="5"/>
      <c r="K107" s="5"/>
      <c r="L107" s="5"/>
      <c r="M107" s="5"/>
      <c r="N107" s="13"/>
      <c r="O107" s="5" t="s">
        <v>507</v>
      </c>
      <c r="P107" s="5" t="s">
        <v>342</v>
      </c>
      <c r="Q107" s="5" t="s">
        <v>508</v>
      </c>
      <c r="R107" s="5" t="s">
        <v>503</v>
      </c>
      <c r="S107" s="5" t="s">
        <v>191</v>
      </c>
      <c r="T107" s="5" t="s">
        <v>404</v>
      </c>
      <c r="U107" s="5" t="s">
        <v>448</v>
      </c>
      <c r="V107" s="5" t="s">
        <v>449</v>
      </c>
    </row>
    <row r="108" spans="1:22" ht="12" customHeight="1">
      <c r="A108" s="5" t="s">
        <v>509</v>
      </c>
      <c r="B108" s="5" t="s">
        <v>191</v>
      </c>
      <c r="C108" s="5"/>
      <c r="D108" s="5"/>
      <c r="E108" s="5"/>
      <c r="F108" s="5"/>
      <c r="G108" s="5"/>
      <c r="H108" s="5"/>
      <c r="I108" s="5"/>
      <c r="J108" s="5"/>
      <c r="K108" s="5"/>
      <c r="L108" s="5"/>
      <c r="M108" s="5"/>
      <c r="N108" s="13"/>
      <c r="O108" s="5" t="s">
        <v>513</v>
      </c>
      <c r="P108" s="5" t="s">
        <v>514</v>
      </c>
      <c r="Q108" s="5" t="s">
        <v>515</v>
      </c>
      <c r="R108" s="5" t="s">
        <v>509</v>
      </c>
      <c r="S108" s="5" t="s">
        <v>191</v>
      </c>
      <c r="T108" s="5" t="s">
        <v>453</v>
      </c>
      <c r="U108" s="5" t="s">
        <v>454</v>
      </c>
      <c r="V108" s="5" t="s">
        <v>455</v>
      </c>
    </row>
    <row r="109" spans="1:22" ht="12" customHeight="1">
      <c r="A109" s="5" t="s">
        <v>516</v>
      </c>
      <c r="B109" s="5" t="s">
        <v>191</v>
      </c>
      <c r="C109" s="5"/>
      <c r="D109" s="5"/>
      <c r="E109" s="5"/>
      <c r="F109" s="5"/>
      <c r="G109" s="5"/>
      <c r="H109" s="5"/>
      <c r="I109" s="5"/>
      <c r="J109" s="5"/>
      <c r="K109" s="5"/>
      <c r="L109" s="5"/>
      <c r="M109" s="5"/>
      <c r="N109" s="13"/>
      <c r="O109" s="5" t="s">
        <v>520</v>
      </c>
      <c r="P109" s="5" t="s">
        <v>521</v>
      </c>
      <c r="Q109" s="5" t="s">
        <v>522</v>
      </c>
      <c r="R109" s="5" t="s">
        <v>516</v>
      </c>
      <c r="S109" s="5" t="s">
        <v>191</v>
      </c>
      <c r="T109" s="5" t="s">
        <v>398</v>
      </c>
      <c r="U109" s="5" t="s">
        <v>459</v>
      </c>
      <c r="V109" s="5" t="s">
        <v>460</v>
      </c>
    </row>
    <row r="110" spans="1:22" ht="12" customHeight="1">
      <c r="A110" s="5" t="s">
        <v>523</v>
      </c>
      <c r="B110" s="5" t="s">
        <v>191</v>
      </c>
      <c r="C110" s="5"/>
      <c r="D110" s="5"/>
      <c r="E110" s="5"/>
      <c r="F110" s="5"/>
      <c r="G110" s="5"/>
      <c r="H110" s="5"/>
      <c r="I110" s="5"/>
      <c r="J110" s="5"/>
      <c r="K110" s="5"/>
      <c r="L110" s="5"/>
      <c r="M110" s="5"/>
      <c r="N110" s="13"/>
      <c r="O110" s="5" t="s">
        <v>527</v>
      </c>
      <c r="P110" s="5" t="s">
        <v>528</v>
      </c>
      <c r="Q110" s="5" t="s">
        <v>529</v>
      </c>
      <c r="R110" s="5" t="s">
        <v>523</v>
      </c>
      <c r="S110" s="5" t="s">
        <v>191</v>
      </c>
      <c r="T110" s="5" t="s">
        <v>464</v>
      </c>
      <c r="U110" s="5" t="s">
        <v>465</v>
      </c>
      <c r="V110" s="5" t="s">
        <v>76</v>
      </c>
    </row>
    <row r="111" spans="1:22" ht="12" customHeight="1">
      <c r="A111" s="5" t="s">
        <v>530</v>
      </c>
      <c r="B111" s="5" t="s">
        <v>191</v>
      </c>
      <c r="C111" s="5"/>
      <c r="D111" s="5"/>
      <c r="E111" s="5"/>
      <c r="F111" s="5"/>
      <c r="G111" s="5"/>
      <c r="H111" s="5"/>
      <c r="I111" s="5"/>
      <c r="J111" s="5"/>
      <c r="K111" s="5"/>
      <c r="L111" s="5"/>
      <c r="M111" s="5"/>
      <c r="N111" s="13"/>
      <c r="O111" s="5" t="s">
        <v>534</v>
      </c>
      <c r="P111" s="5" t="s">
        <v>535</v>
      </c>
      <c r="Q111" s="5" t="s">
        <v>536</v>
      </c>
      <c r="R111" s="5" t="s">
        <v>530</v>
      </c>
      <c r="S111" s="5" t="s">
        <v>191</v>
      </c>
      <c r="T111" s="5" t="s">
        <v>371</v>
      </c>
      <c r="U111" s="5" t="s">
        <v>469</v>
      </c>
      <c r="V111" s="5" t="s">
        <v>470</v>
      </c>
    </row>
    <row r="112" spans="1:22" ht="12" customHeight="1">
      <c r="A112" s="5" t="s">
        <v>230</v>
      </c>
      <c r="B112" s="5" t="s">
        <v>191</v>
      </c>
      <c r="C112" s="5"/>
      <c r="D112" s="5"/>
      <c r="E112" s="5"/>
      <c r="F112" s="5"/>
      <c r="G112" s="5"/>
      <c r="H112" s="5"/>
      <c r="I112" s="5"/>
      <c r="J112" s="5"/>
      <c r="K112" s="5"/>
      <c r="L112" s="5"/>
      <c r="M112" s="5"/>
      <c r="N112" s="13"/>
      <c r="O112" s="5" t="s">
        <v>234</v>
      </c>
      <c r="P112" s="5" t="s">
        <v>235</v>
      </c>
      <c r="Q112" s="5" t="s">
        <v>29</v>
      </c>
      <c r="R112" s="5" t="s">
        <v>230</v>
      </c>
      <c r="S112" s="5" t="s">
        <v>191</v>
      </c>
      <c r="T112" s="5" t="s">
        <v>474</v>
      </c>
      <c r="U112" s="5" t="s">
        <v>475</v>
      </c>
      <c r="V112" s="5" t="s">
        <v>476</v>
      </c>
    </row>
    <row r="113" spans="1:22" ht="12" customHeight="1">
      <c r="A113" s="5" t="s">
        <v>236</v>
      </c>
      <c r="B113" s="5" t="s">
        <v>191</v>
      </c>
      <c r="C113" s="5"/>
      <c r="D113" s="5"/>
      <c r="E113" s="5"/>
      <c r="F113" s="5"/>
      <c r="G113" s="5"/>
      <c r="H113" s="5"/>
      <c r="I113" s="5"/>
      <c r="J113" s="5"/>
      <c r="K113" s="5"/>
      <c r="L113" s="5"/>
      <c r="M113" s="5"/>
      <c r="N113" s="13"/>
      <c r="O113" s="5" t="s">
        <v>240</v>
      </c>
      <c r="P113" s="5" t="s">
        <v>241</v>
      </c>
      <c r="Q113" s="5" t="s">
        <v>242</v>
      </c>
      <c r="R113" s="5" t="s">
        <v>236</v>
      </c>
      <c r="S113" s="5" t="s">
        <v>191</v>
      </c>
      <c r="T113" s="5" t="s">
        <v>43</v>
      </c>
      <c r="U113" s="5" t="s">
        <v>480</v>
      </c>
      <c r="V113" s="5" t="s">
        <v>481</v>
      </c>
    </row>
    <row r="114" spans="1:22" ht="12" customHeight="1">
      <c r="A114" s="5" t="s">
        <v>243</v>
      </c>
      <c r="B114" s="5" t="s">
        <v>191</v>
      </c>
      <c r="C114" s="5"/>
      <c r="D114" s="5"/>
      <c r="E114" s="5"/>
      <c r="F114" s="5"/>
      <c r="G114" s="5"/>
      <c r="H114" s="5"/>
      <c r="I114" s="5"/>
      <c r="J114" s="5"/>
      <c r="K114" s="5"/>
      <c r="L114" s="5"/>
      <c r="M114" s="5"/>
      <c r="N114" s="13"/>
      <c r="O114" s="5" t="s">
        <v>247</v>
      </c>
      <c r="P114" s="5" t="s">
        <v>248</v>
      </c>
      <c r="Q114" s="5" t="s">
        <v>92</v>
      </c>
      <c r="R114" s="5" t="s">
        <v>243</v>
      </c>
      <c r="S114" s="5" t="s">
        <v>191</v>
      </c>
      <c r="T114" s="5" t="s">
        <v>538</v>
      </c>
      <c r="U114" s="5" t="s">
        <v>309</v>
      </c>
      <c r="V114" s="5" t="s">
        <v>539</v>
      </c>
    </row>
    <row r="115" spans="1:18" ht="12" customHeight="1">
      <c r="A115" s="1" t="s">
        <v>109</v>
      </c>
      <c r="B115" s="29"/>
      <c r="C115" s="29"/>
      <c r="D115" s="29"/>
      <c r="E115" s="29"/>
      <c r="F115" s="29"/>
      <c r="G115" s="29"/>
      <c r="H115" s="29"/>
      <c r="I115" s="29"/>
      <c r="J115" s="29"/>
      <c r="K115" s="29"/>
      <c r="L115" s="29"/>
      <c r="M115" s="29"/>
      <c r="N115" s="40"/>
      <c r="O115" s="29"/>
      <c r="P115" s="2"/>
      <c r="Q115" s="2"/>
      <c r="R115" s="2"/>
    </row>
    <row r="116" spans="1:18" ht="231.75" customHeight="1">
      <c r="A116" s="2"/>
      <c r="B116" s="29"/>
      <c r="C116" s="29"/>
      <c r="D116" s="29"/>
      <c r="E116" s="29"/>
      <c r="F116" s="29"/>
      <c r="G116" s="29"/>
      <c r="H116" s="29"/>
      <c r="I116" s="29"/>
      <c r="J116" s="29"/>
      <c r="K116" s="29"/>
      <c r="L116" s="29"/>
      <c r="M116" s="29"/>
      <c r="N116" s="29"/>
      <c r="O116" s="29"/>
      <c r="P116" s="2"/>
      <c r="Q116" s="2"/>
      <c r="R116" s="2"/>
    </row>
    <row r="117" spans="1:18" ht="12" customHeight="1">
      <c r="A117" s="1" t="s">
        <v>109</v>
      </c>
      <c r="B117" s="29"/>
      <c r="C117" s="29"/>
      <c r="D117" s="29"/>
      <c r="E117" s="29"/>
      <c r="F117" s="29"/>
      <c r="G117" s="29"/>
      <c r="H117" s="29"/>
      <c r="I117" s="29"/>
      <c r="J117" s="29"/>
      <c r="K117" s="29"/>
      <c r="L117" s="29"/>
      <c r="M117" s="29"/>
      <c r="N117" s="29"/>
      <c r="O117" s="29"/>
      <c r="P117" s="2"/>
      <c r="Q117" s="2"/>
      <c r="R117" s="2"/>
    </row>
    <row r="118" spans="1:18" ht="126.75" customHeight="1">
      <c r="A118" s="2"/>
      <c r="B118" s="29"/>
      <c r="C118" s="29"/>
      <c r="D118" s="29"/>
      <c r="E118" s="29"/>
      <c r="F118" s="29"/>
      <c r="G118" s="29"/>
      <c r="H118" s="29"/>
      <c r="I118" s="29"/>
      <c r="J118" s="29"/>
      <c r="K118" s="29"/>
      <c r="L118" s="29"/>
      <c r="M118" s="29"/>
      <c r="N118" s="29"/>
      <c r="O118" s="29"/>
      <c r="P118" s="2"/>
      <c r="Q118" s="2"/>
      <c r="R118" s="2"/>
    </row>
    <row r="119" spans="1:18" ht="12" customHeight="1">
      <c r="A119" s="1" t="s">
        <v>109</v>
      </c>
      <c r="B119" s="29"/>
      <c r="C119" s="29"/>
      <c r="D119" s="29"/>
      <c r="E119" s="29"/>
      <c r="F119" s="29"/>
      <c r="G119" s="29"/>
      <c r="H119" s="29"/>
      <c r="I119" s="29"/>
      <c r="J119" s="29"/>
      <c r="K119" s="29"/>
      <c r="L119" s="29"/>
      <c r="M119" s="29"/>
      <c r="N119" s="29"/>
      <c r="O119" s="29"/>
      <c r="P119" s="2"/>
      <c r="Q119" s="2"/>
      <c r="R119" s="2"/>
    </row>
    <row r="120" spans="1:18" ht="91.5" customHeight="1">
      <c r="A120" s="2"/>
      <c r="B120" s="29"/>
      <c r="C120" s="29"/>
      <c r="D120" s="29"/>
      <c r="E120" s="29"/>
      <c r="F120" s="29"/>
      <c r="G120" s="29"/>
      <c r="H120" s="29"/>
      <c r="I120" s="29"/>
      <c r="J120" s="29"/>
      <c r="K120" s="29"/>
      <c r="L120" s="29"/>
      <c r="M120" s="29"/>
      <c r="N120" s="29"/>
      <c r="O120" s="29"/>
      <c r="P120" s="2"/>
      <c r="Q120" s="2"/>
      <c r="R120" s="2"/>
    </row>
    <row r="121" spans="1:18" ht="12" customHeight="1">
      <c r="A121" s="1" t="s">
        <v>109</v>
      </c>
      <c r="B121" s="29"/>
      <c r="C121" s="29"/>
      <c r="D121" s="29"/>
      <c r="E121" s="29"/>
      <c r="F121" s="29"/>
      <c r="G121" s="29"/>
      <c r="H121" s="29"/>
      <c r="I121" s="29"/>
      <c r="J121" s="29"/>
      <c r="K121" s="29"/>
      <c r="L121" s="29"/>
      <c r="M121" s="29"/>
      <c r="N121" s="29"/>
      <c r="O121" s="29"/>
      <c r="P121" s="2"/>
      <c r="Q121" s="2"/>
      <c r="R121" s="2"/>
    </row>
    <row r="122" spans="1:18" ht="45.75" customHeight="1">
      <c r="A122" s="2"/>
      <c r="B122" s="29"/>
      <c r="C122" s="29"/>
      <c r="D122" s="29"/>
      <c r="E122" s="29"/>
      <c r="F122" s="29"/>
      <c r="G122" s="29"/>
      <c r="H122" s="29"/>
      <c r="I122" s="29"/>
      <c r="J122" s="29"/>
      <c r="K122" s="29"/>
      <c r="L122" s="29"/>
      <c r="M122" s="29"/>
      <c r="N122" s="29"/>
      <c r="O122" s="29"/>
      <c r="P122" s="2"/>
      <c r="Q122" s="2"/>
      <c r="R122" s="2"/>
    </row>
    <row r="123" spans="1:18" ht="12" customHeight="1">
      <c r="A123" s="1" t="s">
        <v>109</v>
      </c>
      <c r="B123" s="29"/>
      <c r="C123" s="29"/>
      <c r="D123" s="29"/>
      <c r="E123" s="29"/>
      <c r="F123" s="29"/>
      <c r="G123" s="29"/>
      <c r="H123" s="29"/>
      <c r="I123" s="29"/>
      <c r="J123" s="29"/>
      <c r="K123" s="29"/>
      <c r="L123" s="29"/>
      <c r="M123" s="29"/>
      <c r="N123" s="29"/>
      <c r="O123" s="29"/>
      <c r="P123" s="2"/>
      <c r="Q123" s="2"/>
      <c r="R123" s="2"/>
    </row>
    <row r="124" spans="1:18" ht="174" customHeight="1">
      <c r="A124" s="2"/>
      <c r="B124" s="29"/>
      <c r="C124" s="29"/>
      <c r="D124" s="29"/>
      <c r="E124" s="29"/>
      <c r="F124" s="29"/>
      <c r="G124" s="29"/>
      <c r="H124" s="29"/>
      <c r="I124" s="29"/>
      <c r="J124" s="29"/>
      <c r="K124" s="29"/>
      <c r="L124" s="29"/>
      <c r="M124" s="29"/>
      <c r="N124" s="29"/>
      <c r="O124" s="29"/>
      <c r="P124" s="2"/>
      <c r="Q124" s="2"/>
      <c r="R124" s="2"/>
    </row>
    <row r="125" spans="1:18" ht="12" customHeight="1">
      <c r="A125" s="1" t="s">
        <v>109</v>
      </c>
      <c r="B125" s="29"/>
      <c r="C125" s="29"/>
      <c r="D125" s="29"/>
      <c r="E125" s="29"/>
      <c r="F125" s="29"/>
      <c r="G125" s="29"/>
      <c r="H125" s="29"/>
      <c r="I125" s="29"/>
      <c r="J125" s="29"/>
      <c r="K125" s="29"/>
      <c r="L125" s="29"/>
      <c r="M125" s="29"/>
      <c r="N125" s="29"/>
      <c r="O125" s="29"/>
      <c r="P125" s="2"/>
      <c r="Q125" s="2"/>
      <c r="R125" s="2"/>
    </row>
    <row r="126" spans="1:18" ht="289.5" customHeight="1">
      <c r="A126" s="2"/>
      <c r="B126" s="29"/>
      <c r="C126" s="29"/>
      <c r="D126" s="29"/>
      <c r="E126" s="29"/>
      <c r="F126" s="29"/>
      <c r="G126" s="29"/>
      <c r="H126" s="29"/>
      <c r="I126" s="29"/>
      <c r="J126" s="29"/>
      <c r="K126" s="29"/>
      <c r="L126" s="29"/>
      <c r="M126" s="29"/>
      <c r="N126" s="29"/>
      <c r="O126" s="29"/>
      <c r="P126" s="2"/>
      <c r="Q126" s="2"/>
      <c r="R126" s="2"/>
    </row>
  </sheetData>
  <mergeCells count="14">
    <mergeCell ref="A1:M1"/>
    <mergeCell ref="A57:M57"/>
    <mergeCell ref="A59:M59"/>
    <mergeCell ref="B115:O116"/>
    <mergeCell ref="B117:O118"/>
    <mergeCell ref="B119:O120"/>
    <mergeCell ref="T2:V2"/>
    <mergeCell ref="O2:Q2"/>
    <mergeCell ref="B125:O126"/>
    <mergeCell ref="C2:E2"/>
    <mergeCell ref="G2:I2"/>
    <mergeCell ref="K2:M2"/>
    <mergeCell ref="B121:O122"/>
    <mergeCell ref="B123:O12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Lawrence Littlefield</cp:lastModifiedBy>
  <dcterms:modified xsi:type="dcterms:W3CDTF">2016-10-22T17:42:43Z</dcterms:modified>
  <cp:category/>
  <cp:version/>
  <cp:contentType/>
  <cp:contentStatus/>
</cp:coreProperties>
</file>